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80" windowWidth="15135" windowHeight="9240"/>
  </bookViews>
  <sheets>
    <sheet name="troškovnik" sheetId="1" r:id="rId1"/>
  </sheets>
  <definedNames>
    <definedName name="_xlnm.Print_Titles" localSheetId="0">troškovnik!$13:$15</definedName>
  </definedNames>
  <calcPr calcId="145621"/>
</workbook>
</file>

<file path=xl/calcChain.xml><?xml version="1.0" encoding="utf-8"?>
<calcChain xmlns="http://schemas.openxmlformats.org/spreadsheetml/2006/main">
  <c r="O83" i="1" l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S126" i="1" s="1"/>
  <c r="P127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7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O28" i="1" l="1"/>
  <c r="R28" i="1" s="1"/>
  <c r="O29" i="1"/>
  <c r="O30" i="1"/>
  <c r="R30" i="1" s="1"/>
  <c r="O31" i="1"/>
  <c r="O32" i="1"/>
  <c r="R32" i="1" s="1"/>
  <c r="O33" i="1"/>
  <c r="O34" i="1"/>
  <c r="R34" i="1" s="1"/>
  <c r="O35" i="1"/>
  <c r="O36" i="1"/>
  <c r="R36" i="1" s="1"/>
  <c r="O37" i="1"/>
  <c r="O38" i="1"/>
  <c r="R38" i="1" s="1"/>
  <c r="O39" i="1"/>
  <c r="O40" i="1"/>
  <c r="R40" i="1" s="1"/>
  <c r="O41" i="1"/>
  <c r="O42" i="1"/>
  <c r="R42" i="1" s="1"/>
  <c r="O43" i="1"/>
  <c r="O44" i="1"/>
  <c r="R44" i="1" s="1"/>
  <c r="O45" i="1"/>
  <c r="O46" i="1"/>
  <c r="R46" i="1" s="1"/>
  <c r="O47" i="1"/>
  <c r="O48" i="1"/>
  <c r="R48" i="1" s="1"/>
  <c r="O49" i="1"/>
  <c r="O50" i="1"/>
  <c r="R50" i="1" s="1"/>
  <c r="O51" i="1"/>
  <c r="O52" i="1"/>
  <c r="R52" i="1" s="1"/>
  <c r="O53" i="1"/>
  <c r="O54" i="1"/>
  <c r="R54" i="1" s="1"/>
  <c r="O55" i="1"/>
  <c r="O56" i="1"/>
  <c r="R56" i="1" s="1"/>
  <c r="O57" i="1"/>
  <c r="O58" i="1"/>
  <c r="R58" i="1" s="1"/>
  <c r="O59" i="1"/>
  <c r="O60" i="1"/>
  <c r="R60" i="1" s="1"/>
  <c r="O61" i="1"/>
  <c r="O62" i="1"/>
  <c r="R62" i="1" s="1"/>
  <c r="O63" i="1"/>
  <c r="O64" i="1"/>
  <c r="R64" i="1" s="1"/>
  <c r="O65" i="1"/>
  <c r="O66" i="1"/>
  <c r="R66" i="1" s="1"/>
  <c r="O67" i="1"/>
  <c r="O68" i="1"/>
  <c r="R68" i="1" s="1"/>
  <c r="O69" i="1"/>
  <c r="O70" i="1"/>
  <c r="R70" i="1" s="1"/>
  <c r="O71" i="1"/>
  <c r="O72" i="1"/>
  <c r="R72" i="1" s="1"/>
  <c r="O73" i="1"/>
  <c r="O74" i="1"/>
  <c r="R74" i="1" s="1"/>
  <c r="O75" i="1"/>
  <c r="O76" i="1"/>
  <c r="R76" i="1" s="1"/>
  <c r="O77" i="1"/>
  <c r="O78" i="1"/>
  <c r="R78" i="1" s="1"/>
  <c r="O79" i="1"/>
  <c r="O80" i="1"/>
  <c r="R80" i="1" s="1"/>
  <c r="O81" i="1"/>
  <c r="O82" i="1"/>
  <c r="R82" i="1" s="1"/>
  <c r="P28" i="1"/>
  <c r="P29" i="1"/>
  <c r="S29" i="1" s="1"/>
  <c r="P30" i="1"/>
  <c r="P31" i="1"/>
  <c r="S31" i="1" s="1"/>
  <c r="P32" i="1"/>
  <c r="P33" i="1"/>
  <c r="S33" i="1" s="1"/>
  <c r="P34" i="1"/>
  <c r="P35" i="1"/>
  <c r="S35" i="1" s="1"/>
  <c r="P36" i="1"/>
  <c r="P37" i="1"/>
  <c r="S37" i="1" s="1"/>
  <c r="P38" i="1"/>
  <c r="P39" i="1"/>
  <c r="S39" i="1" s="1"/>
  <c r="P40" i="1"/>
  <c r="P41" i="1"/>
  <c r="S41" i="1" s="1"/>
  <c r="P42" i="1"/>
  <c r="P43" i="1"/>
  <c r="S43" i="1" s="1"/>
  <c r="P44" i="1"/>
  <c r="P45" i="1"/>
  <c r="S45" i="1" s="1"/>
  <c r="P46" i="1"/>
  <c r="P47" i="1"/>
  <c r="S47" i="1" s="1"/>
  <c r="P48" i="1"/>
  <c r="P49" i="1"/>
  <c r="S49" i="1" s="1"/>
  <c r="P50" i="1"/>
  <c r="P51" i="1"/>
  <c r="S51" i="1" s="1"/>
  <c r="P52" i="1"/>
  <c r="P53" i="1"/>
  <c r="S53" i="1" s="1"/>
  <c r="P54" i="1"/>
  <c r="P55" i="1"/>
  <c r="S55" i="1" s="1"/>
  <c r="P56" i="1"/>
  <c r="P57" i="1"/>
  <c r="S57" i="1" s="1"/>
  <c r="P58" i="1"/>
  <c r="P59" i="1"/>
  <c r="S59" i="1" s="1"/>
  <c r="P60" i="1"/>
  <c r="P61" i="1"/>
  <c r="S61" i="1" s="1"/>
  <c r="P62" i="1"/>
  <c r="P63" i="1"/>
  <c r="S63" i="1" s="1"/>
  <c r="P64" i="1"/>
  <c r="P65" i="1"/>
  <c r="S65" i="1" s="1"/>
  <c r="P66" i="1"/>
  <c r="P67" i="1"/>
  <c r="S67" i="1" s="1"/>
  <c r="P68" i="1"/>
  <c r="P69" i="1"/>
  <c r="S69" i="1" s="1"/>
  <c r="P70" i="1"/>
  <c r="P71" i="1"/>
  <c r="S71" i="1" s="1"/>
  <c r="P72" i="1"/>
  <c r="P73" i="1"/>
  <c r="S73" i="1" s="1"/>
  <c r="P74" i="1"/>
  <c r="P75" i="1"/>
  <c r="S75" i="1" s="1"/>
  <c r="P76" i="1"/>
  <c r="P77" i="1"/>
  <c r="S77" i="1" s="1"/>
  <c r="P78" i="1"/>
  <c r="P79" i="1"/>
  <c r="S79" i="1" s="1"/>
  <c r="P80" i="1"/>
  <c r="P81" i="1"/>
  <c r="S81" i="1" s="1"/>
  <c r="P82" i="1"/>
  <c r="Q28" i="1"/>
  <c r="T28" i="1" s="1"/>
  <c r="Q29" i="1"/>
  <c r="Q30" i="1"/>
  <c r="T30" i="1" s="1"/>
  <c r="Q31" i="1"/>
  <c r="Q32" i="1"/>
  <c r="T32" i="1" s="1"/>
  <c r="Q33" i="1"/>
  <c r="Q34" i="1"/>
  <c r="T34" i="1" s="1"/>
  <c r="Q35" i="1"/>
  <c r="Q36" i="1"/>
  <c r="T36" i="1" s="1"/>
  <c r="Q37" i="1"/>
  <c r="Q38" i="1"/>
  <c r="T38" i="1" s="1"/>
  <c r="Q39" i="1"/>
  <c r="Q40" i="1"/>
  <c r="T40" i="1" s="1"/>
  <c r="Q41" i="1"/>
  <c r="Q42" i="1"/>
  <c r="T42" i="1" s="1"/>
  <c r="Q43" i="1"/>
  <c r="Q44" i="1"/>
  <c r="T44" i="1" s="1"/>
  <c r="Q45" i="1"/>
  <c r="Q46" i="1"/>
  <c r="T46" i="1" s="1"/>
  <c r="Q47" i="1"/>
  <c r="Q48" i="1"/>
  <c r="T48" i="1" s="1"/>
  <c r="Q49" i="1"/>
  <c r="Q50" i="1"/>
  <c r="T50" i="1" s="1"/>
  <c r="Q51" i="1"/>
  <c r="Q52" i="1"/>
  <c r="T52" i="1" s="1"/>
  <c r="Q53" i="1"/>
  <c r="Q54" i="1"/>
  <c r="T54" i="1" s="1"/>
  <c r="Q55" i="1"/>
  <c r="Q56" i="1"/>
  <c r="T56" i="1" s="1"/>
  <c r="Q57" i="1"/>
  <c r="Q58" i="1"/>
  <c r="T58" i="1" s="1"/>
  <c r="Q59" i="1"/>
  <c r="Q60" i="1"/>
  <c r="T60" i="1" s="1"/>
  <c r="Q61" i="1"/>
  <c r="Q62" i="1"/>
  <c r="T62" i="1" s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R29" i="1"/>
  <c r="R31" i="1"/>
  <c r="R33" i="1"/>
  <c r="R35" i="1"/>
  <c r="R37" i="1"/>
  <c r="R39" i="1"/>
  <c r="R41" i="1"/>
  <c r="R43" i="1"/>
  <c r="R45" i="1"/>
  <c r="R47" i="1"/>
  <c r="R49" i="1"/>
  <c r="R51" i="1"/>
  <c r="R53" i="1"/>
  <c r="R55" i="1"/>
  <c r="R57" i="1"/>
  <c r="R59" i="1"/>
  <c r="R61" i="1"/>
  <c r="R63" i="1"/>
  <c r="R65" i="1"/>
  <c r="R67" i="1"/>
  <c r="R69" i="1"/>
  <c r="R71" i="1"/>
  <c r="R73" i="1"/>
  <c r="R75" i="1"/>
  <c r="R77" i="1"/>
  <c r="R79" i="1"/>
  <c r="R81" i="1"/>
  <c r="S28" i="1"/>
  <c r="S30" i="1"/>
  <c r="S32" i="1"/>
  <c r="S34" i="1"/>
  <c r="S36" i="1"/>
  <c r="S38" i="1"/>
  <c r="S40" i="1"/>
  <c r="S42" i="1"/>
  <c r="S44" i="1"/>
  <c r="S46" i="1"/>
  <c r="S48" i="1"/>
  <c r="S50" i="1"/>
  <c r="S52" i="1"/>
  <c r="S54" i="1"/>
  <c r="S56" i="1"/>
  <c r="S58" i="1"/>
  <c r="S60" i="1"/>
  <c r="S62" i="1"/>
  <c r="S64" i="1"/>
  <c r="S66" i="1"/>
  <c r="S68" i="1"/>
  <c r="S70" i="1"/>
  <c r="S72" i="1"/>
  <c r="S74" i="1"/>
  <c r="S76" i="1"/>
  <c r="S78" i="1"/>
  <c r="S80" i="1"/>
  <c r="S82" i="1"/>
  <c r="T29" i="1"/>
  <c r="T31" i="1"/>
  <c r="T33" i="1"/>
  <c r="T35" i="1"/>
  <c r="T37" i="1"/>
  <c r="T39" i="1"/>
  <c r="T41" i="1"/>
  <c r="T43" i="1"/>
  <c r="T45" i="1"/>
  <c r="T47" i="1"/>
  <c r="T49" i="1"/>
  <c r="T51" i="1"/>
  <c r="T53" i="1"/>
  <c r="T55" i="1"/>
  <c r="T57" i="1"/>
  <c r="T59" i="1"/>
  <c r="T61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O16" i="1" l="1"/>
  <c r="R16" i="1" s="1"/>
  <c r="O17" i="1"/>
  <c r="R17" i="1" s="1"/>
  <c r="R129" i="1" s="1"/>
  <c r="O18" i="1"/>
  <c r="R18" i="1" s="1"/>
  <c r="O19" i="1"/>
  <c r="O20" i="1"/>
  <c r="R20" i="1" s="1"/>
  <c r="O21" i="1"/>
  <c r="R21" i="1" s="1"/>
  <c r="O22" i="1"/>
  <c r="R22" i="1" s="1"/>
  <c r="O23" i="1"/>
  <c r="R23" i="1" s="1"/>
  <c r="O24" i="1"/>
  <c r="R24" i="1" s="1"/>
  <c r="O25" i="1"/>
  <c r="R25" i="1" s="1"/>
  <c r="O26" i="1"/>
  <c r="R26" i="1" s="1"/>
  <c r="O27" i="1"/>
  <c r="R27" i="1" s="1"/>
  <c r="P16" i="1"/>
  <c r="S16" i="1" s="1"/>
  <c r="P17" i="1"/>
  <c r="S17" i="1" s="1"/>
  <c r="S129" i="1" s="1"/>
  <c r="P18" i="1"/>
  <c r="S18" i="1" s="1"/>
  <c r="P19" i="1"/>
  <c r="S19" i="1" s="1"/>
  <c r="P20" i="1"/>
  <c r="S20" i="1" s="1"/>
  <c r="P21" i="1"/>
  <c r="S21" i="1" s="1"/>
  <c r="P22" i="1"/>
  <c r="S22" i="1" s="1"/>
  <c r="P23" i="1"/>
  <c r="P24" i="1"/>
  <c r="S24" i="1" s="1"/>
  <c r="P25" i="1"/>
  <c r="S25" i="1" s="1"/>
  <c r="P26" i="1"/>
  <c r="S26" i="1" s="1"/>
  <c r="P27" i="1"/>
  <c r="Q16" i="1"/>
  <c r="T16" i="1" s="1"/>
  <c r="Q17" i="1"/>
  <c r="T17" i="1" s="1"/>
  <c r="T129" i="1" s="1"/>
  <c r="Q18" i="1"/>
  <c r="T18" i="1" s="1"/>
  <c r="Q19" i="1"/>
  <c r="Q20" i="1"/>
  <c r="T20" i="1" s="1"/>
  <c r="Q21" i="1"/>
  <c r="T21" i="1" s="1"/>
  <c r="Q22" i="1"/>
  <c r="T22" i="1" s="1"/>
  <c r="Q23" i="1"/>
  <c r="T23" i="1" s="1"/>
  <c r="Q24" i="1"/>
  <c r="T24" i="1" s="1"/>
  <c r="Q25" i="1"/>
  <c r="T25" i="1" s="1"/>
  <c r="Q26" i="1"/>
  <c r="T26" i="1" s="1"/>
  <c r="Q27" i="1"/>
  <c r="T27" i="1" s="1"/>
  <c r="R19" i="1"/>
  <c r="S23" i="1"/>
  <c r="S27" i="1"/>
  <c r="T19" i="1"/>
  <c r="T130" i="1" l="1"/>
  <c r="T131" i="1" s="1"/>
  <c r="R130" i="1"/>
  <c r="R131" i="1" s="1"/>
  <c r="S130" i="1"/>
  <c r="S131" i="1" l="1"/>
</calcChain>
</file>

<file path=xl/sharedStrings.xml><?xml version="1.0" encoding="utf-8"?>
<sst xmlns="http://schemas.openxmlformats.org/spreadsheetml/2006/main" count="490" uniqueCount="357">
  <si>
    <t>Sjedište/prebivalište:</t>
  </si>
  <si>
    <t>Odgovorna  osoba  ponuditelja:</t>
  </si>
  <si>
    <t>Telefon:</t>
  </si>
  <si>
    <t>Telefax:</t>
  </si>
  <si>
    <t>E-mail:</t>
  </si>
  <si>
    <t>Šifra</t>
  </si>
  <si>
    <t>Naziv</t>
  </si>
  <si>
    <t>Kataloški broj</t>
  </si>
  <si>
    <t>Proizvođač</t>
  </si>
  <si>
    <t>RB</t>
  </si>
  <si>
    <t>Jedinica 
mjere</t>
  </si>
  <si>
    <t>Okvirna 
količina</t>
  </si>
  <si>
    <t>Jednakovrijedno</t>
  </si>
  <si>
    <t>Jedinična cijena                         
kn bez PDV
za plaćanje u roku</t>
  </si>
  <si>
    <t>Rabat (%)
za plaćanje u roku</t>
  </si>
  <si>
    <t>Jedinična  cijena  s uključenim rabatom
kn bez PDV
za plaćanje u roku</t>
  </si>
  <si>
    <t>Ukupno po stavci                        
kn, bez PDV
za plaćanje u roku</t>
  </si>
  <si>
    <t xml:space="preserve">5 dana </t>
  </si>
  <si>
    <t xml:space="preserve">30 dana </t>
  </si>
  <si>
    <t xml:space="preserve">60 dana </t>
  </si>
  <si>
    <t>Naziv Ponuditelja:</t>
  </si>
  <si>
    <t>OIB</t>
  </si>
  <si>
    <t>IBAN i banka:</t>
  </si>
  <si>
    <t>Kontakt  osoba  ponuditelja:</t>
  </si>
  <si>
    <t>UKUPNO KN BEZ PDV-a</t>
  </si>
  <si>
    <t>PDV</t>
  </si>
  <si>
    <t>UKUPNO KN SA PDV-om</t>
  </si>
  <si>
    <t>Mjesto i datum</t>
  </si>
  <si>
    <t>Potpis odgovorne osobe Poniditelja</t>
  </si>
  <si>
    <t>M.P.</t>
  </si>
  <si>
    <t>TROŠKOVNIK - 600-06-17/147</t>
  </si>
  <si>
    <t>BRTVILA I GUMICE ZA AUTOBUSE MARKE MAN, MERCEDES I IVECO</t>
  </si>
  <si>
    <t>700-0003</t>
  </si>
  <si>
    <t>BRTVA CIJEVI RECIKLAŽE ISPUŠNIH PLINOVA DOLNJA</t>
  </si>
  <si>
    <t>51.08901.0124 MAN</t>
  </si>
  <si>
    <t>kom</t>
  </si>
  <si>
    <t>700-0005</t>
  </si>
  <si>
    <t xml:space="preserve">BRTVILO POKLOPCA GLAVE MOT.  D 25/D28 </t>
  </si>
  <si>
    <t>51.03905.0135 MAN</t>
  </si>
  <si>
    <t>700-0006</t>
  </si>
  <si>
    <t>BRTVA CIJEVI RECIKLAŽE ISPUŠNIH PLINOVA GORNJA</t>
  </si>
  <si>
    <t>51.08901.0120 MAN</t>
  </si>
  <si>
    <t>700-0010</t>
  </si>
  <si>
    <t>BRTVA USISNOG KOLEKTORA</t>
  </si>
  <si>
    <t>51.08902.0194 MAN</t>
  </si>
  <si>
    <t>700-0017</t>
  </si>
  <si>
    <t>BRTVILO PUMPE VODE GRAFITNO</t>
  </si>
  <si>
    <t>51.06520.0082 MAN</t>
  </si>
  <si>
    <t>700-0057</t>
  </si>
  <si>
    <t>BRTVA KUČIŠTA ZAMAŠNJAKA</t>
  </si>
  <si>
    <t>51.01903.0260 MAN</t>
  </si>
  <si>
    <t>700-0065</t>
  </si>
  <si>
    <t xml:space="preserve">BRTVA KUČIŠTA RAZVODA </t>
  </si>
  <si>
    <t>51.01903.0252 MAN</t>
  </si>
  <si>
    <t>700-0501</t>
  </si>
  <si>
    <t>GUMICA KOŠULJICE CILINDRA - BOSCH PUMPE 
140x4FPM1-60-GN</t>
  </si>
  <si>
    <t>51.96501.0357 MAN</t>
  </si>
  <si>
    <t>700-0570</t>
  </si>
  <si>
    <t>GUMICA KOMPRESORA - BOSCH PUMPE - 78x3-FPM1-60-GN</t>
  </si>
  <si>
    <t>51.96501.0415  MAN</t>
  </si>
  <si>
    <t>700-0602</t>
  </si>
  <si>
    <t>BRTVILO - GUMICA POGONSKE GLAVČINE</t>
  </si>
  <si>
    <t>06.56341.4254 MAN</t>
  </si>
  <si>
    <t>700-0621</t>
  </si>
  <si>
    <t>BRTVILO ISPUŠNE CIJEVI</t>
  </si>
  <si>
    <t>51.08901.0099 MAN</t>
  </si>
  <si>
    <t>700-0852</t>
  </si>
  <si>
    <t>GUMICA ŠIPKE ULJA</t>
  </si>
  <si>
    <t>51.96001.0029 MAN</t>
  </si>
  <si>
    <t>700-0998</t>
  </si>
  <si>
    <t>BRTVILO KARTERA</t>
  </si>
  <si>
    <t>51.05904.0132 MAN</t>
  </si>
  <si>
    <t>700-1204</t>
  </si>
  <si>
    <t xml:space="preserve"> BRTVILO KOMPRESORA</t>
  </si>
  <si>
    <t>51.96101.0048 MAN</t>
  </si>
  <si>
    <t>700-1216</t>
  </si>
  <si>
    <t>GUMENA BRTVA TERMOSTATA</t>
  </si>
  <si>
    <t>06.56341.2122 MAN</t>
  </si>
  <si>
    <t>700-1490</t>
  </si>
  <si>
    <t>GUMICA BRTVENA</t>
  </si>
  <si>
    <t>06.56333.0334 MAN</t>
  </si>
  <si>
    <t>700-1650</t>
  </si>
  <si>
    <t>BRTVILO PUMPE VODE</t>
  </si>
  <si>
    <t>51.06901.0119 MAN</t>
  </si>
  <si>
    <t>700-1657</t>
  </si>
  <si>
    <t>BRTVILO PAPIRNATO POKLOPCA MOTORA</t>
  </si>
  <si>
    <t>51.01903.0251 MAN</t>
  </si>
  <si>
    <t>700-1671</t>
  </si>
  <si>
    <t>BRTVILO GUMENO 25x2.5</t>
  </si>
  <si>
    <t>06.56331.2258  MAN</t>
  </si>
  <si>
    <t>700-1713</t>
  </si>
  <si>
    <t>BRTVILO GUMENO POL.CIJEVI 13x1</t>
  </si>
  <si>
    <t>81.96502.0045 MAN</t>
  </si>
  <si>
    <t>700-1717</t>
  </si>
  <si>
    <t>BRTVILO GLAVE MOTORA GAR.</t>
  </si>
  <si>
    <t>51.00900.6569 MAN</t>
  </si>
  <si>
    <t>700-1737</t>
  </si>
  <si>
    <t>BRTVILO POKLOPCA VENTILA</t>
  </si>
  <si>
    <t>51.03905.0155 MAN</t>
  </si>
  <si>
    <t>700-1837</t>
  </si>
  <si>
    <t xml:space="preserve">BRTVA GLAVE KOMPRESORA </t>
  </si>
  <si>
    <t>81.54901.0094 MAN</t>
  </si>
  <si>
    <t>700-1839</t>
  </si>
  <si>
    <t xml:space="preserve">GUMICA SIL.IZMEĐU TIJELA I CIL.KOMPRES.  - 94x3-MVQ-70  </t>
  </si>
  <si>
    <t>81.96503.0018 MAN</t>
  </si>
  <si>
    <t>700-1867</t>
  </si>
  <si>
    <t>BRTVILO ISPUŠNE GRANE - KOLEKTORA</t>
  </si>
  <si>
    <t>51.08901.0027  MAN</t>
  </si>
  <si>
    <t>700-1868</t>
  </si>
  <si>
    <t>BRTVILO USISNE GRANE</t>
  </si>
  <si>
    <t>51.08902.0179 MAN</t>
  </si>
  <si>
    <t>700-1869</t>
  </si>
  <si>
    <t>BRTVILO TURBA</t>
  </si>
  <si>
    <t>51.09901.0051 MAN</t>
  </si>
  <si>
    <t>700-1912</t>
  </si>
  <si>
    <t>GUMICA VENTILA</t>
  </si>
  <si>
    <t>51.04902.0028   MAN</t>
  </si>
  <si>
    <t>700-1913</t>
  </si>
  <si>
    <t>51.04902.0029 MAN</t>
  </si>
  <si>
    <t>700-2212</t>
  </si>
  <si>
    <t>BRTVILO BOČNOG PRIJENOSA</t>
  </si>
  <si>
    <t>81.96601.0528 MAN</t>
  </si>
  <si>
    <t>700-2326</t>
  </si>
  <si>
    <t>GUMICA PRSTENASTA ODUŠKA-FILTERA 36.5x3.5-NBR3-60</t>
  </si>
  <si>
    <t>51.96501.0337 MAN</t>
  </si>
  <si>
    <t>700-2418</t>
  </si>
  <si>
    <t>BRTVILO KARTERA MOTORA</t>
  </si>
  <si>
    <t>51.05904.0139 MAN</t>
  </si>
  <si>
    <t>700-2419</t>
  </si>
  <si>
    <t xml:space="preserve">BRTVILO DISTRIBUCIJE </t>
  </si>
  <si>
    <t>51.01903.0294 MAN</t>
  </si>
  <si>
    <t>700-2421</t>
  </si>
  <si>
    <t>BRTVILO DISTRIBUCIJE MOTORA</t>
  </si>
  <si>
    <t>51.01903.0262 MAN</t>
  </si>
  <si>
    <t>700-2430</t>
  </si>
  <si>
    <t>BRTVILO TURBINE</t>
  </si>
  <si>
    <t>51.08901.0096 MAN</t>
  </si>
  <si>
    <t>700-2442</t>
  </si>
  <si>
    <t xml:space="preserve">BRTVA TURBINE </t>
  </si>
  <si>
    <t>06.56930.2618 MAN</t>
  </si>
  <si>
    <t>700-2443</t>
  </si>
  <si>
    <t>06.56930.3307  MAN</t>
  </si>
  <si>
    <t>700-2452</t>
  </si>
  <si>
    <t>PRSTEN BRTVENI USISNE GRANE TURBINE</t>
  </si>
  <si>
    <t>06.56936.2479 MAN</t>
  </si>
  <si>
    <t>700-2468</t>
  </si>
  <si>
    <t>51.06901.0156 MAN</t>
  </si>
  <si>
    <t>700-2488</t>
  </si>
  <si>
    <t>GUMICA PUMPE ULJA KOMPRESORA - 82x3-MVO-70</t>
  </si>
  <si>
    <t>81.96502.0201 MAN</t>
  </si>
  <si>
    <t>700-2496</t>
  </si>
  <si>
    <t>BRTVILO HLADNJAKA ULJA</t>
  </si>
  <si>
    <t>51.05901.0125 MAN</t>
  </si>
  <si>
    <t>700-2660</t>
  </si>
  <si>
    <t>BRTVILO DISTRIBUCIJE MOTORA 82x3-MVO-70</t>
  </si>
  <si>
    <t>51.01903.0297 MAN</t>
  </si>
  <si>
    <t>700-2711</t>
  </si>
  <si>
    <t>GUMICA KOŠULJICA  CILINDRA
138x2.1 FPM2-80 F1</t>
  </si>
  <si>
    <t>51.96501.0493  MAN</t>
  </si>
  <si>
    <t>700-2812</t>
  </si>
  <si>
    <t>BRTVILO TURBINE POVRATA ULJA</t>
  </si>
  <si>
    <t>51.96601.0576 MAN</t>
  </si>
  <si>
    <t>700-2814</t>
  </si>
  <si>
    <t>PRSTEN-GUMICA TURBINE</t>
  </si>
  <si>
    <t>06.56341.1239 MAN</t>
  </si>
  <si>
    <t>700-2840</t>
  </si>
  <si>
    <t>BRTVILO NA POKLOPCU VENTILA</t>
  </si>
  <si>
    <t>51.96601.0572 MAN</t>
  </si>
  <si>
    <t>700-3093</t>
  </si>
  <si>
    <t>BRTVILO GUMENO 11x1,5</t>
  </si>
  <si>
    <t>06.56331.4212 MAN</t>
  </si>
  <si>
    <t>700-3095</t>
  </si>
  <si>
    <t>GUMICA PRST.KOMPRESORA-PUMPA VOLANA</t>
  </si>
  <si>
    <t>06.56930.2107 MAN</t>
  </si>
  <si>
    <t>700-3199</t>
  </si>
  <si>
    <t>51.06901.0117 MAN</t>
  </si>
  <si>
    <t>700-3257</t>
  </si>
  <si>
    <t>51.08901.0182 MAN</t>
  </si>
  <si>
    <t>700-3273</t>
  </si>
  <si>
    <t>51.03905.0157 MAN</t>
  </si>
  <si>
    <t>700-3274</t>
  </si>
  <si>
    <t>51.03905.0161 MAN</t>
  </si>
  <si>
    <t>700-3325</t>
  </si>
  <si>
    <t>BRTVILO KOLEKTORA VODE</t>
  </si>
  <si>
    <t>51.06903.0030 MAN</t>
  </si>
  <si>
    <t>700-3442</t>
  </si>
  <si>
    <t>GUMICE KOLEKTORA ODUŠKA MOTORA</t>
  </si>
  <si>
    <t>06.56333.3262 MAN</t>
  </si>
  <si>
    <t>700-3462</t>
  </si>
  <si>
    <t>GUMICE KOMPRESORA 85x3N-FPM1-70-GN</t>
  </si>
  <si>
    <t>06.56936.2969 MAN</t>
  </si>
  <si>
    <t>700-3465</t>
  </si>
  <si>
    <t>BRTVILO POKLOPCA DISTRIBUCIJE</t>
  </si>
  <si>
    <t>51.01903.0308 MAN</t>
  </si>
  <si>
    <t>700-3466</t>
  </si>
  <si>
    <t>MAST ZA BRTVLJENJE 50ml</t>
  </si>
  <si>
    <t>04.10394.9292 MAN</t>
  </si>
  <si>
    <t>700-3467</t>
  </si>
  <si>
    <t>51.06901.0184 MAN</t>
  </si>
  <si>
    <t>700-3490</t>
  </si>
  <si>
    <t>GUMICA KOMPRESORA ULJA 10x3-FPM1-80-GN</t>
  </si>
  <si>
    <t>06.56938.0522 MAN</t>
  </si>
  <si>
    <t>700-3499</t>
  </si>
  <si>
    <t>BRTVILO VENTILA KLIME</t>
  </si>
  <si>
    <t>N1.01103.3445   MAN</t>
  </si>
  <si>
    <t>700-3502</t>
  </si>
  <si>
    <t>BRTVILO PLOSNATO VENTILA KLIME</t>
  </si>
  <si>
    <t>84.77972.0060   MAN</t>
  </si>
  <si>
    <t>700-3524</t>
  </si>
  <si>
    <t>BRTVILO GLAVE MOTORA-GARNITURA</t>
  </si>
  <si>
    <t>51.00900.6628 MAN</t>
  </si>
  <si>
    <t>700-3594</t>
  </si>
  <si>
    <t>BRTVILO GLAVE CILINDRA KOMPRESORA</t>
  </si>
  <si>
    <t>51.54901.0042 MAN</t>
  </si>
  <si>
    <t>700-3595</t>
  </si>
  <si>
    <t>BRTVILO CILINDRA KOMPRESORA</t>
  </si>
  <si>
    <t>51.54901.0034 MAN</t>
  </si>
  <si>
    <t>700-3601</t>
  </si>
  <si>
    <t>BRTVILO CIJEVI VODE</t>
  </si>
  <si>
    <t>51.06901.0183 MAN</t>
  </si>
  <si>
    <t>700-3719</t>
  </si>
  <si>
    <t xml:space="preserve">GUMICA VODE KOMPRESORA    </t>
  </si>
  <si>
    <t>06.56936.0738 MAN</t>
  </si>
  <si>
    <t>700-3744</t>
  </si>
  <si>
    <t>BRTVA PRESOSTATA KLIME</t>
  </si>
  <si>
    <t>83.77989.0507 MAN</t>
  </si>
  <si>
    <t>700-3783</t>
  </si>
  <si>
    <t xml:space="preserve">BRTVA POKLOPCA NA POKLOPCU DISTRIDUCIJE </t>
  </si>
  <si>
    <t>51.01903.0295 MAN</t>
  </si>
  <si>
    <t>700-5460</t>
  </si>
  <si>
    <t xml:space="preserve">BRTVA GLAVE </t>
  </si>
  <si>
    <t>51.03901.0338 MAN</t>
  </si>
  <si>
    <t>700-5675</t>
  </si>
  <si>
    <t>BRTVA POKLOPCA TERMOSTATA</t>
  </si>
  <si>
    <t>51.06904.0023 MAN</t>
  </si>
  <si>
    <t>700-5859</t>
  </si>
  <si>
    <t>BRTVENI PRSTEN-DIZNE</t>
  </si>
  <si>
    <t>51.98701.0111 MAN</t>
  </si>
  <si>
    <t>700-5860</t>
  </si>
  <si>
    <t>BRTVENI PRSTEN 24,6X2,5</t>
  </si>
  <si>
    <t>06.56936.6409 MAN</t>
  </si>
  <si>
    <t>700-5861</t>
  </si>
  <si>
    <t>BRTVENI PRSTEN 9X3N</t>
  </si>
  <si>
    <t>06.56936.0459 MAN</t>
  </si>
  <si>
    <t>700-5914</t>
  </si>
  <si>
    <t>GARNITURA BRTVILA GLAVE KOMPRESORA</t>
  </si>
  <si>
    <t>51.54100.6042 MAN</t>
  </si>
  <si>
    <t>700-5998</t>
  </si>
  <si>
    <t>BRTVE POVRATA DIZNI</t>
  </si>
  <si>
    <t>06.56631.0232 MAN</t>
  </si>
  <si>
    <t>700-5999</t>
  </si>
  <si>
    <t xml:space="preserve">GUMICE  CIJEVI POVRATA VODE NA GLAVAMA MOTRA </t>
  </si>
  <si>
    <t>06.56631.0235 MAN</t>
  </si>
  <si>
    <t>200-0006</t>
  </si>
  <si>
    <t xml:space="preserve"> O-RING ČEPA KARTERA IVECO</t>
  </si>
  <si>
    <t>200-0073</t>
  </si>
  <si>
    <t xml:space="preserve"> BRTVILO ISPUŠNE GRANE IVECO</t>
  </si>
  <si>
    <t>504022754
IVECO</t>
  </si>
  <si>
    <t>200-0204</t>
  </si>
  <si>
    <t xml:space="preserve"> GARNITURA BRTVILA MOTORA-VELIKA</t>
  </si>
  <si>
    <t>2995572
IVECO</t>
  </si>
  <si>
    <t>200-0269</t>
  </si>
  <si>
    <t>BRTVA GLAVE MOTORA - IVECO 3,0 HDI 16V</t>
  </si>
  <si>
    <t>504093499
IVECO</t>
  </si>
  <si>
    <t>200-0295</t>
  </si>
  <si>
    <t>BRTVA IZMEĐU TURBINE I KOLEKTORA</t>
  </si>
  <si>
    <t>4834948
IVECO</t>
  </si>
  <si>
    <t>200-0314</t>
  </si>
  <si>
    <t>BRTVA POKLOPCA DISTRIBUCIJE- GLAVA</t>
  </si>
  <si>
    <t>504059849
IVECO</t>
  </si>
  <si>
    <t>200-0315</t>
  </si>
  <si>
    <t>BRTVA POKLOPCA DISTRIBUCIJE-VELIKA</t>
  </si>
  <si>
    <t>504380259
IVECO</t>
  </si>
  <si>
    <t>200-0317</t>
  </si>
  <si>
    <t>BRTVA ULJNE PUMPE</t>
  </si>
  <si>
    <t>504081697
IVECO</t>
  </si>
  <si>
    <t>200-0423</t>
  </si>
  <si>
    <t>GARNITURA BRTVILA MOTORA</t>
  </si>
  <si>
    <t>2996103
IVECO</t>
  </si>
  <si>
    <t>200-1040</t>
  </si>
  <si>
    <t>BRTVA PUMPE VODE</t>
  </si>
  <si>
    <t>17291781
IVECO</t>
  </si>
  <si>
    <t>200-1117</t>
  </si>
  <si>
    <t>GUMICA CIJEVI ZAŠTITE SVJEĆICA</t>
  </si>
  <si>
    <t>17288681
IVECO</t>
  </si>
  <si>
    <t>200-1198</t>
  </si>
  <si>
    <t>O-RING PUMPE HIDROVENTILATORA</t>
  </si>
  <si>
    <t>61318654
IVECO</t>
  </si>
  <si>
    <t>200-1284</t>
  </si>
  <si>
    <t xml:space="preserve">GUMICA GLAVČINE CITELIS </t>
  </si>
  <si>
    <t>5001846062
IVECO</t>
  </si>
  <si>
    <t>200-1285</t>
  </si>
  <si>
    <t>503126459
IVECO</t>
  </si>
  <si>
    <t>200-1338</t>
  </si>
  <si>
    <t xml:space="preserve">BRTVA TURBO KOMPRESORA </t>
  </si>
  <si>
    <t>98451118
IVECO</t>
  </si>
  <si>
    <t>200-1340</t>
  </si>
  <si>
    <t>504046847
IVECO</t>
  </si>
  <si>
    <t>200-1347</t>
  </si>
  <si>
    <t xml:space="preserve">BRTVA KOLEKTORA </t>
  </si>
  <si>
    <t xml:space="preserve"> 98495010
IVECO</t>
  </si>
  <si>
    <t>200-1355</t>
  </si>
  <si>
    <t>GUMICE VENTILA</t>
  </si>
  <si>
    <t>40101573
IVECO</t>
  </si>
  <si>
    <t>200-1356</t>
  </si>
  <si>
    <t xml:space="preserve">BRTVILO GLAVE </t>
  </si>
  <si>
    <t>504385500
IVECO</t>
  </si>
  <si>
    <t>200-3083</t>
  </si>
  <si>
    <t xml:space="preserve">GUMICA ČEPA DIFERENCIJALA </t>
  </si>
  <si>
    <t>500023871
IVECO</t>
  </si>
  <si>
    <t>200-5022</t>
  </si>
  <si>
    <t xml:space="preserve">GUMICA ČEPA ULJA MJENJAČA </t>
  </si>
  <si>
    <t>42536385
 IVECO</t>
  </si>
  <si>
    <t>501-0007</t>
  </si>
  <si>
    <t>BRTVA POKLOPCA VENTILA</t>
  </si>
  <si>
    <t>A 457 016 02 21
MERCEDES</t>
  </si>
  <si>
    <t>501-0024</t>
  </si>
  <si>
    <t>A 457 201 00 80
MERCEDES</t>
  </si>
  <si>
    <t>501-0025</t>
  </si>
  <si>
    <t>BRTVILO CIJEVI PUMPE VODE</t>
  </si>
  <si>
    <t>A 000 201 10 80
MERCEDES</t>
  </si>
  <si>
    <t>501-0035</t>
  </si>
  <si>
    <t>BRTVA GLAVE MOTORA</t>
  </si>
  <si>
    <t>A 457 016 11 20 
MERCEDES</t>
  </si>
  <si>
    <t>501-0039</t>
  </si>
  <si>
    <t>BRTVA KARTERA MOTORA</t>
  </si>
  <si>
    <t>A 447 014 00 22
MERCEDES</t>
  </si>
  <si>
    <t>504-0015</t>
  </si>
  <si>
    <t>BRTVA POKLOPCA GLAVČINE</t>
  </si>
  <si>
    <t>A 000 353 06 80
MERCEDES</t>
  </si>
  <si>
    <t>504-0104</t>
  </si>
  <si>
    <t>BRTVA GUMENA LEŽAJA
MEÐUZUPČANIKA</t>
  </si>
  <si>
    <t>A 025 997 58 48
MERCEDES</t>
  </si>
  <si>
    <t>504-0106</t>
  </si>
  <si>
    <t>GUMICE MOSTA</t>
  </si>
  <si>
    <t>A 024 997 63 48
MERCEDES</t>
  </si>
  <si>
    <t>504-0191</t>
  </si>
  <si>
    <t>BRTVENI PRSTEN  POLUOSOVINE 155X3 MM</t>
  </si>
  <si>
    <t>A 025 997 59 48
MERCEDES</t>
  </si>
  <si>
    <t>505-0020</t>
  </si>
  <si>
    <t>GUMICA KOMPRESORA</t>
  </si>
  <si>
    <t>A 457 997 09 45
MERCEDES</t>
  </si>
  <si>
    <t>505-0061</t>
  </si>
  <si>
    <t>BRTVA KOMPRESORA</t>
  </si>
  <si>
    <t>A 457 131 01 80
MERCEDES</t>
  </si>
  <si>
    <t>507-0001</t>
  </si>
  <si>
    <t>GUMICE OSOVINE GLAVČINE</t>
  </si>
  <si>
    <t>A 025 997 60 48
MERCEDES</t>
  </si>
  <si>
    <t>507-0002</t>
  </si>
  <si>
    <t>GUMICE REDUKTORA
DIFERENCIJALA</t>
  </si>
  <si>
    <t>A 025 997 56 48
MERCEDES</t>
  </si>
  <si>
    <t>507-0044</t>
  </si>
  <si>
    <t>GUMICE ČEPA DIFERENCIJALA</t>
  </si>
  <si>
    <t>A 025 997 57 48
MERCEDES</t>
  </si>
  <si>
    <t>507-0049</t>
  </si>
  <si>
    <t>A 029 997 47 48
MERCEDES</t>
  </si>
  <si>
    <r>
      <rPr>
        <b/>
        <i/>
        <sz val="9"/>
        <rFont val="Calibri"/>
        <family val="2"/>
        <charset val="238"/>
        <scheme val="minor"/>
      </rPr>
      <t>17282280</t>
    </r>
    <r>
      <rPr>
        <i/>
        <sz val="9"/>
        <rFont val="Calibri"/>
        <family val="2"/>
        <charset val="238"/>
        <scheme val="minor"/>
      </rPr>
      <t xml:space="preserve">
IVECO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</si>
</sst>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0"/>
      <color theme="0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Calibri"/>
      <scheme val="minor"/>
    </font>
    <font>
      <b/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4"/>
      </bottom>
      <diagonal/>
    </border>
    <border>
      <left/>
      <right style="thin">
        <color theme="3"/>
      </right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3"/>
      </bottom>
      <diagonal/>
    </border>
    <border>
      <left/>
      <right/>
      <top style="double">
        <color theme="4"/>
      </top>
      <bottom style="thin">
        <color theme="3"/>
      </bottom>
      <diagonal/>
    </border>
    <border>
      <left/>
      <right style="thin">
        <color theme="3"/>
      </right>
      <top style="double">
        <color theme="4"/>
      </top>
      <bottom style="thin">
        <color theme="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8">
    <xf numFmtId="0" fontId="0" fillId="0" borderId="0" xfId="0"/>
    <xf numFmtId="49" fontId="6" fillId="3" borderId="1" xfId="0" applyNumberFormat="1" applyFont="1" applyFill="1" applyBorder="1" applyAlignment="1" applyProtection="1">
      <alignment horizontal="left"/>
    </xf>
    <xf numFmtId="49" fontId="6" fillId="3" borderId="1" xfId="0" applyNumberFormat="1" applyFont="1" applyFill="1" applyBorder="1" applyAlignment="1" applyProtection="1">
      <alignment horizontal="center"/>
      <protection locked="0"/>
    </xf>
    <xf numFmtId="49" fontId="6" fillId="3" borderId="1" xfId="0" applyNumberFormat="1" applyFont="1" applyFill="1" applyBorder="1" applyAlignment="1" applyProtection="1">
      <alignment horizontal="left"/>
      <protection locked="0"/>
    </xf>
    <xf numFmtId="0" fontId="7" fillId="3" borderId="0" xfId="0" applyFont="1" applyFill="1" applyProtection="1">
      <protection locked="0"/>
    </xf>
    <xf numFmtId="49" fontId="6" fillId="3" borderId="2" xfId="0" applyNumberFormat="1" applyFont="1" applyFill="1" applyBorder="1" applyAlignment="1" applyProtection="1">
      <alignment horizontal="left"/>
    </xf>
    <xf numFmtId="49" fontId="6" fillId="3" borderId="2" xfId="0" applyNumberFormat="1" applyFont="1" applyFill="1" applyBorder="1" applyAlignment="1" applyProtection="1">
      <alignment horizontal="center"/>
      <protection locked="0"/>
    </xf>
    <xf numFmtId="49" fontId="6" fillId="3" borderId="2" xfId="0" applyNumberFormat="1" applyFont="1" applyFill="1" applyBorder="1" applyAlignment="1" applyProtection="1">
      <alignment horizontal="left"/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49" fontId="6" fillId="3" borderId="2" xfId="0" applyNumberFormat="1" applyFont="1" applyFill="1" applyBorder="1" applyAlignment="1" applyProtection="1"/>
    <xf numFmtId="0" fontId="5" fillId="2" borderId="11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vertical="center" wrapText="1"/>
      <protection locked="0"/>
    </xf>
    <xf numFmtId="0" fontId="0" fillId="3" borderId="0" xfId="0" applyFill="1" applyProtection="1">
      <protection locked="0"/>
    </xf>
    <xf numFmtId="0" fontId="9" fillId="3" borderId="0" xfId="0" applyFont="1" applyFill="1" applyProtection="1">
      <protection locked="0"/>
    </xf>
    <xf numFmtId="0" fontId="9" fillId="3" borderId="0" xfId="0" applyFont="1" applyFill="1" applyProtection="1"/>
    <xf numFmtId="4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10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0" xfId="0" applyNumberFormat="1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1" fontId="4" fillId="0" borderId="0" xfId="0" applyNumberFormat="1" applyFont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15" xfId="0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 wrapText="1"/>
    </xf>
    <xf numFmtId="43" fontId="5" fillId="2" borderId="4" xfId="0" applyNumberFormat="1" applyFont="1" applyFill="1" applyBorder="1" applyAlignment="1" applyProtection="1">
      <alignment horizontal="center" vertical="center" wrapText="1"/>
    </xf>
    <xf numFmtId="43" fontId="5" fillId="2" borderId="11" xfId="1" applyNumberFormat="1" applyFont="1" applyFill="1" applyBorder="1" applyAlignment="1" applyProtection="1">
      <alignment horizontal="center" vertical="center" wrapText="1"/>
    </xf>
    <xf numFmtId="43" fontId="5" fillId="2" borderId="13" xfId="1" applyNumberFormat="1" applyFont="1" applyFill="1" applyBorder="1" applyAlignment="1" applyProtection="1">
      <alignment horizontal="center" vertical="center" wrapText="1"/>
    </xf>
    <xf numFmtId="43" fontId="5" fillId="2" borderId="15" xfId="1" applyNumberFormat="1" applyFont="1" applyFill="1" applyBorder="1" applyAlignment="1" applyProtection="1">
      <alignment horizontal="center" vertical="center" wrapText="1"/>
    </xf>
    <xf numFmtId="43" fontId="5" fillId="2" borderId="16" xfId="1" applyNumberFormat="1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8" fillId="2" borderId="12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8" fillId="2" borderId="14" xfId="0" applyFont="1" applyFill="1" applyBorder="1" applyAlignment="1" applyProtection="1">
      <alignment vertical="center"/>
    </xf>
    <xf numFmtId="49" fontId="12" fillId="0" borderId="0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left" vertical="center" wrapText="1"/>
    </xf>
    <xf numFmtId="1" fontId="12" fillId="0" borderId="0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/>
      <protection locked="0"/>
    </xf>
    <xf numFmtId="4" fontId="12" fillId="0" borderId="0" xfId="0" applyNumberFormat="1" applyFont="1" applyBorder="1" applyAlignment="1" applyProtection="1">
      <alignment horizontal="center" vertical="center" wrapText="1"/>
      <protection locked="0"/>
    </xf>
    <xf numFmtId="10" fontId="12" fillId="0" borderId="0" xfId="0" applyNumberFormat="1" applyFont="1" applyBorder="1" applyAlignment="1" applyProtection="1">
      <alignment horizontal="center" vertical="center" wrapText="1"/>
      <protection locked="0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4" fontId="12" fillId="0" borderId="0" xfId="0" applyNumberFormat="1" applyFont="1" applyBorder="1" applyAlignment="1" applyProtection="1">
      <alignment horizontal="center" vertical="center"/>
    </xf>
    <xf numFmtId="1" fontId="12" fillId="0" borderId="0" xfId="0" applyNumberFormat="1" applyFont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horizontal="center"/>
    </xf>
    <xf numFmtId="0" fontId="9" fillId="3" borderId="1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left" vertical="center"/>
      <protection locked="0"/>
    </xf>
    <xf numFmtId="49" fontId="6" fillId="3" borderId="2" xfId="0" applyNumberFormat="1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</cellXfs>
  <cellStyles count="2">
    <cellStyle name="Comma" xfId="1" builtinId="3"/>
    <cellStyle name="Normal" xfId="0" builtinId="0"/>
  </cellStyles>
  <dxfs count="42"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e4" displayName="Table4" ref="A16:T127" headerRowCount="0" totalsRowShown="0" headerRowDxfId="41" dataDxfId="40">
  <tableColumns count="20">
    <tableColumn id="1" name="Column1" headerRowDxfId="39" dataDxfId="38"/>
    <tableColumn id="2" name="Column2" headerRowDxfId="37" dataDxfId="36"/>
    <tableColumn id="3" name="Column3" headerRowDxfId="35" dataDxfId="34"/>
    <tableColumn id="4" name="Column4" headerRowDxfId="33" dataDxfId="32"/>
    <tableColumn id="5" name="Column5" headerRowDxfId="31" dataDxfId="30"/>
    <tableColumn id="6" name="Column6" headerRowDxfId="29" dataDxfId="28"/>
    <tableColumn id="7" name="Column7" headerRowDxfId="27" dataDxfId="26"/>
    <tableColumn id="8" name="Column8" headerRowDxfId="25" dataDxfId="24"/>
    <tableColumn id="9" name="Column9" headerRowDxfId="23" dataDxfId="22"/>
    <tableColumn id="10" name="Column10" headerRowDxfId="21" dataDxfId="20"/>
    <tableColumn id="11" name="Column11" headerRowDxfId="19" dataDxfId="18"/>
    <tableColumn id="12" name="Column12" headerRowDxfId="17" dataDxfId="16"/>
    <tableColumn id="13" name="Column13" headerRowDxfId="15" dataDxfId="14"/>
    <tableColumn id="14" name="Column14" headerRowDxfId="13" dataDxfId="12"/>
    <tableColumn id="15" name="Column15" headerRowDxfId="11" dataDxfId="10">
      <calculatedColumnFormula>ROUND(I16-(I16*L16),2)</calculatedColumnFormula>
    </tableColumn>
    <tableColumn id="16" name="Column16" headerRowDxfId="9" dataDxfId="8">
      <calculatedColumnFormula>ROUND(J16-(J16*M16),2)</calculatedColumnFormula>
    </tableColumn>
    <tableColumn id="17" name="Column17" headerRowDxfId="7" dataDxfId="6">
      <calculatedColumnFormula>ROUND(K16-(K16*N16),2)</calculatedColumnFormula>
    </tableColumn>
    <tableColumn id="18" name="Column18" headerRowDxfId="5" dataDxfId="4">
      <calculatedColumnFormula>$F16*O16</calculatedColumnFormula>
    </tableColumn>
    <tableColumn id="19" name="Column19" headerRowDxfId="3" dataDxfId="2">
      <calculatedColumnFormula>$F16*P16</calculatedColumnFormula>
    </tableColumn>
    <tableColumn id="20" name="Column20" headerRowDxfId="1" dataDxfId="0">
      <calculatedColumnFormula>$F16*Q16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6"/>
  <sheetViews>
    <sheetView tabSelected="1" topLeftCell="A55" zoomScaleNormal="100" zoomScaleSheetLayoutView="100" workbookViewId="0">
      <selection activeCell="G92" sqref="G92"/>
    </sheetView>
  </sheetViews>
  <sheetFormatPr defaultRowHeight="15.75" x14ac:dyDescent="0.25"/>
  <cols>
    <col min="1" max="1" width="4.5703125" style="22" customWidth="1"/>
    <col min="2" max="2" width="9.140625" style="23" hidden="1" customWidth="1"/>
    <col min="3" max="3" width="26" style="22" customWidth="1"/>
    <col min="4" max="4" width="14.28515625" style="22" customWidth="1"/>
    <col min="5" max="6" width="7.140625" style="22" bestFit="1" customWidth="1"/>
    <col min="7" max="8" width="17.5703125" style="22" customWidth="1"/>
    <col min="9" max="9" width="9.5703125" style="22" customWidth="1"/>
    <col min="10" max="11" width="10.42578125" style="22" customWidth="1"/>
    <col min="12" max="12" width="6.7109375" style="22" bestFit="1" customWidth="1"/>
    <col min="13" max="14" width="7.140625" style="22" bestFit="1" customWidth="1"/>
    <col min="15" max="20" width="10.42578125" style="22" customWidth="1"/>
    <col min="21" max="16384" width="9.140625" style="22"/>
  </cols>
  <sheetData>
    <row r="1" spans="1:20" s="4" customFormat="1" ht="18.75" customHeight="1" x14ac:dyDescent="0.25">
      <c r="A1" s="1" t="s">
        <v>20</v>
      </c>
      <c r="B1" s="2"/>
      <c r="C1" s="3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s="4" customFormat="1" ht="18.75" customHeight="1" x14ac:dyDescent="0.25">
      <c r="A2" s="5" t="s">
        <v>0</v>
      </c>
      <c r="B2" s="6"/>
      <c r="C2" s="7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</row>
    <row r="3" spans="1:20" s="4" customFormat="1" ht="18.75" customHeight="1" x14ac:dyDescent="0.25">
      <c r="A3" s="5" t="s">
        <v>1</v>
      </c>
      <c r="B3" s="6"/>
      <c r="C3" s="7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</row>
    <row r="4" spans="1:20" s="4" customFormat="1" ht="18.75" customHeight="1" x14ac:dyDescent="0.25">
      <c r="A4" s="5" t="s">
        <v>21</v>
      </c>
      <c r="B4" s="6"/>
      <c r="C4" s="7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</row>
    <row r="5" spans="1:20" s="4" customFormat="1" ht="18.75" customHeight="1" x14ac:dyDescent="0.25">
      <c r="A5" s="5" t="s">
        <v>22</v>
      </c>
      <c r="B5" s="6"/>
      <c r="C5" s="7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</row>
    <row r="6" spans="1:20" s="4" customFormat="1" ht="18.75" customHeight="1" x14ac:dyDescent="0.25">
      <c r="A6" s="5" t="s">
        <v>23</v>
      </c>
      <c r="B6" s="6"/>
      <c r="C6" s="7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</row>
    <row r="7" spans="1:20" s="4" customFormat="1" ht="18.75" customHeight="1" x14ac:dyDescent="0.25">
      <c r="A7" s="1" t="s">
        <v>2</v>
      </c>
      <c r="B7" s="2"/>
      <c r="C7" s="8"/>
      <c r="D7" s="86"/>
      <c r="E7" s="86"/>
      <c r="F7" s="86"/>
      <c r="G7" s="86"/>
      <c r="H7" s="86"/>
      <c r="I7" s="86"/>
      <c r="J7" s="86"/>
      <c r="K7" s="9" t="s">
        <v>3</v>
      </c>
      <c r="L7" s="86"/>
      <c r="M7" s="86"/>
      <c r="N7" s="86"/>
      <c r="O7" s="86"/>
      <c r="P7" s="86"/>
      <c r="Q7" s="86"/>
      <c r="R7" s="86"/>
      <c r="S7" s="86"/>
      <c r="T7" s="86"/>
    </row>
    <row r="8" spans="1:20" s="4" customFormat="1" ht="18.75" customHeight="1" x14ac:dyDescent="0.25">
      <c r="A8" s="5" t="s">
        <v>4</v>
      </c>
      <c r="B8" s="6"/>
      <c r="C8" s="7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</row>
    <row r="9" spans="1:20" x14ac:dyDescent="0.25">
      <c r="C9" s="24"/>
      <c r="D9" s="24"/>
    </row>
    <row r="10" spans="1:20" s="25" customFormat="1" x14ac:dyDescent="0.25">
      <c r="A10" s="87" t="s">
        <v>30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</row>
    <row r="11" spans="1:20" s="25" customFormat="1" x14ac:dyDescent="0.25">
      <c r="A11" s="87" t="s">
        <v>31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</row>
    <row r="12" spans="1:20" x14ac:dyDescent="0.25">
      <c r="A12" s="31"/>
      <c r="B12" s="32"/>
      <c r="C12" s="33"/>
      <c r="D12" s="33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20" s="26" customFormat="1" ht="18" customHeight="1" x14ac:dyDescent="0.2">
      <c r="A13" s="82" t="s">
        <v>9</v>
      </c>
      <c r="B13" s="82" t="s">
        <v>5</v>
      </c>
      <c r="C13" s="82" t="s">
        <v>6</v>
      </c>
      <c r="D13" s="82" t="s">
        <v>7</v>
      </c>
      <c r="E13" s="82" t="s">
        <v>10</v>
      </c>
      <c r="F13" s="82" t="s">
        <v>11</v>
      </c>
      <c r="G13" s="76" t="s">
        <v>12</v>
      </c>
      <c r="H13" s="77"/>
      <c r="I13" s="76" t="s">
        <v>13</v>
      </c>
      <c r="J13" s="80"/>
      <c r="K13" s="77"/>
      <c r="L13" s="76" t="s">
        <v>14</v>
      </c>
      <c r="M13" s="80"/>
      <c r="N13" s="77"/>
      <c r="O13" s="76" t="s">
        <v>15</v>
      </c>
      <c r="P13" s="80"/>
      <c r="Q13" s="77"/>
      <c r="R13" s="76" t="s">
        <v>16</v>
      </c>
      <c r="S13" s="80"/>
      <c r="T13" s="77"/>
    </row>
    <row r="14" spans="1:20" s="26" customFormat="1" ht="27" customHeight="1" x14ac:dyDescent="0.2">
      <c r="A14" s="83"/>
      <c r="B14" s="83"/>
      <c r="C14" s="83"/>
      <c r="D14" s="83"/>
      <c r="E14" s="83"/>
      <c r="F14" s="83"/>
      <c r="G14" s="78"/>
      <c r="H14" s="79"/>
      <c r="I14" s="78"/>
      <c r="J14" s="81"/>
      <c r="K14" s="79"/>
      <c r="L14" s="78"/>
      <c r="M14" s="81"/>
      <c r="N14" s="79"/>
      <c r="O14" s="78"/>
      <c r="P14" s="81"/>
      <c r="Q14" s="79"/>
      <c r="R14" s="78"/>
      <c r="S14" s="81"/>
      <c r="T14" s="79"/>
    </row>
    <row r="15" spans="1:20" s="26" customFormat="1" ht="25.5" customHeight="1" x14ac:dyDescent="0.2">
      <c r="A15" s="83"/>
      <c r="B15" s="83"/>
      <c r="C15" s="83"/>
      <c r="D15" s="83"/>
      <c r="E15" s="83"/>
      <c r="F15" s="83"/>
      <c r="G15" s="34" t="s">
        <v>7</v>
      </c>
      <c r="H15" s="34" t="s">
        <v>8</v>
      </c>
      <c r="I15" s="34" t="s">
        <v>17</v>
      </c>
      <c r="J15" s="34" t="s">
        <v>18</v>
      </c>
      <c r="K15" s="34" t="s">
        <v>19</v>
      </c>
      <c r="L15" s="34" t="s">
        <v>17</v>
      </c>
      <c r="M15" s="34" t="s">
        <v>18</v>
      </c>
      <c r="N15" s="34" t="s">
        <v>19</v>
      </c>
      <c r="O15" s="34" t="s">
        <v>17</v>
      </c>
      <c r="P15" s="34" t="s">
        <v>18</v>
      </c>
      <c r="Q15" s="34" t="s">
        <v>19</v>
      </c>
      <c r="R15" s="34" t="s">
        <v>17</v>
      </c>
      <c r="S15" s="34" t="s">
        <v>18</v>
      </c>
      <c r="T15" s="34" t="s">
        <v>19</v>
      </c>
    </row>
    <row r="16" spans="1:20" s="27" customFormat="1" ht="32.1" customHeight="1" x14ac:dyDescent="0.2">
      <c r="A16" s="35">
        <v>1</v>
      </c>
      <c r="B16" s="36" t="s">
        <v>32</v>
      </c>
      <c r="C16" s="37" t="s">
        <v>33</v>
      </c>
      <c r="D16" s="38" t="s">
        <v>34</v>
      </c>
      <c r="E16" s="35" t="s">
        <v>35</v>
      </c>
      <c r="F16" s="35">
        <v>1</v>
      </c>
      <c r="G16" s="46"/>
      <c r="H16" s="46"/>
      <c r="I16" s="16"/>
      <c r="J16" s="16"/>
      <c r="K16" s="16"/>
      <c r="L16" s="17"/>
      <c r="M16" s="17"/>
      <c r="N16" s="17"/>
      <c r="O16" s="18">
        <f t="shared" ref="O16:O27" si="0">ROUND(I16-(I16*L16),2)</f>
        <v>0</v>
      </c>
      <c r="P16" s="18">
        <f t="shared" ref="P16:P27" si="1">ROUND(J16-(J16*M16),2)</f>
        <v>0</v>
      </c>
      <c r="Q16" s="18">
        <f t="shared" ref="Q16:Q27" si="2">ROUND(K16-(K16*N16),2)</f>
        <v>0</v>
      </c>
      <c r="R16" s="18">
        <f t="shared" ref="R16:R27" si="3">$F16*O16</f>
        <v>0</v>
      </c>
      <c r="S16" s="18">
        <f t="shared" ref="S16:S27" si="4">$F16*P16</f>
        <v>0</v>
      </c>
      <c r="T16" s="18">
        <f t="shared" ref="T16:T27" si="5">$F16*Q16</f>
        <v>0</v>
      </c>
    </row>
    <row r="17" spans="1:20" s="27" customFormat="1" ht="32.1" customHeight="1" x14ac:dyDescent="0.2">
      <c r="A17" s="35">
        <v>2</v>
      </c>
      <c r="B17" s="36" t="s">
        <v>36</v>
      </c>
      <c r="C17" s="37" t="s">
        <v>37</v>
      </c>
      <c r="D17" s="38" t="s">
        <v>38</v>
      </c>
      <c r="E17" s="35" t="s">
        <v>35</v>
      </c>
      <c r="F17" s="35">
        <v>180</v>
      </c>
      <c r="G17" s="46"/>
      <c r="H17" s="46"/>
      <c r="I17" s="28"/>
      <c r="J17" s="28"/>
      <c r="K17" s="28"/>
      <c r="L17" s="29"/>
      <c r="M17" s="29"/>
      <c r="N17" s="30"/>
      <c r="O17" s="43">
        <f t="shared" si="0"/>
        <v>0</v>
      </c>
      <c r="P17" s="43">
        <f t="shared" si="1"/>
        <v>0</v>
      </c>
      <c r="Q17" s="43">
        <f t="shared" si="2"/>
        <v>0</v>
      </c>
      <c r="R17" s="43">
        <f t="shared" si="3"/>
        <v>0</v>
      </c>
      <c r="S17" s="43">
        <f t="shared" si="4"/>
        <v>0</v>
      </c>
      <c r="T17" s="43">
        <f t="shared" si="5"/>
        <v>0</v>
      </c>
    </row>
    <row r="18" spans="1:20" s="27" customFormat="1" ht="32.1" customHeight="1" x14ac:dyDescent="0.2">
      <c r="A18" s="35">
        <v>3</v>
      </c>
      <c r="B18" s="36" t="s">
        <v>39</v>
      </c>
      <c r="C18" s="37" t="s">
        <v>40</v>
      </c>
      <c r="D18" s="38" t="s">
        <v>41</v>
      </c>
      <c r="E18" s="35" t="s">
        <v>35</v>
      </c>
      <c r="F18" s="35">
        <v>1</v>
      </c>
      <c r="G18" s="46"/>
      <c r="H18" s="46"/>
      <c r="I18" s="28"/>
      <c r="J18" s="28"/>
      <c r="K18" s="28"/>
      <c r="L18" s="29"/>
      <c r="M18" s="29"/>
      <c r="N18" s="30"/>
      <c r="O18" s="43">
        <f t="shared" si="0"/>
        <v>0</v>
      </c>
      <c r="P18" s="43">
        <f t="shared" si="1"/>
        <v>0</v>
      </c>
      <c r="Q18" s="43">
        <f t="shared" si="2"/>
        <v>0</v>
      </c>
      <c r="R18" s="43">
        <f t="shared" si="3"/>
        <v>0</v>
      </c>
      <c r="S18" s="43">
        <f t="shared" si="4"/>
        <v>0</v>
      </c>
      <c r="T18" s="43">
        <f t="shared" si="5"/>
        <v>0</v>
      </c>
    </row>
    <row r="19" spans="1:20" s="27" customFormat="1" ht="32.1" customHeight="1" x14ac:dyDescent="0.2">
      <c r="A19" s="35">
        <v>4</v>
      </c>
      <c r="B19" s="36" t="s">
        <v>42</v>
      </c>
      <c r="C19" s="37" t="s">
        <v>43</v>
      </c>
      <c r="D19" s="38" t="s">
        <v>44</v>
      </c>
      <c r="E19" s="35" t="s">
        <v>35</v>
      </c>
      <c r="F19" s="35">
        <v>3</v>
      </c>
      <c r="G19" s="46"/>
      <c r="H19" s="46"/>
      <c r="I19" s="28"/>
      <c r="J19" s="28"/>
      <c r="K19" s="28"/>
      <c r="L19" s="29"/>
      <c r="M19" s="29"/>
      <c r="N19" s="30"/>
      <c r="O19" s="43">
        <f t="shared" si="0"/>
        <v>0</v>
      </c>
      <c r="P19" s="43">
        <f t="shared" si="1"/>
        <v>0</v>
      </c>
      <c r="Q19" s="43">
        <f t="shared" si="2"/>
        <v>0</v>
      </c>
      <c r="R19" s="43">
        <f t="shared" si="3"/>
        <v>0</v>
      </c>
      <c r="S19" s="43">
        <f t="shared" si="4"/>
        <v>0</v>
      </c>
      <c r="T19" s="43">
        <f t="shared" si="5"/>
        <v>0</v>
      </c>
    </row>
    <row r="20" spans="1:20" s="27" customFormat="1" ht="32.1" customHeight="1" x14ac:dyDescent="0.2">
      <c r="A20" s="35">
        <v>5</v>
      </c>
      <c r="B20" s="36" t="s">
        <v>45</v>
      </c>
      <c r="C20" s="37" t="s">
        <v>46</v>
      </c>
      <c r="D20" s="38" t="s">
        <v>47</v>
      </c>
      <c r="E20" s="35" t="s">
        <v>35</v>
      </c>
      <c r="F20" s="35">
        <v>10</v>
      </c>
      <c r="G20" s="46"/>
      <c r="H20" s="46"/>
      <c r="I20" s="28"/>
      <c r="J20" s="28"/>
      <c r="K20" s="28"/>
      <c r="L20" s="29"/>
      <c r="M20" s="29"/>
      <c r="N20" s="30"/>
      <c r="O20" s="43">
        <f t="shared" si="0"/>
        <v>0</v>
      </c>
      <c r="P20" s="43">
        <f t="shared" si="1"/>
        <v>0</v>
      </c>
      <c r="Q20" s="43">
        <f t="shared" si="2"/>
        <v>0</v>
      </c>
      <c r="R20" s="43">
        <f t="shared" si="3"/>
        <v>0</v>
      </c>
      <c r="S20" s="43">
        <f t="shared" si="4"/>
        <v>0</v>
      </c>
      <c r="T20" s="43">
        <f t="shared" si="5"/>
        <v>0</v>
      </c>
    </row>
    <row r="21" spans="1:20" s="27" customFormat="1" ht="32.1" customHeight="1" x14ac:dyDescent="0.2">
      <c r="A21" s="35">
        <v>6</v>
      </c>
      <c r="B21" s="36" t="s">
        <v>48</v>
      </c>
      <c r="C21" s="37" t="s">
        <v>49</v>
      </c>
      <c r="D21" s="38" t="s">
        <v>50</v>
      </c>
      <c r="E21" s="35" t="s">
        <v>35</v>
      </c>
      <c r="F21" s="35">
        <v>1</v>
      </c>
      <c r="G21" s="46"/>
      <c r="H21" s="46"/>
      <c r="I21" s="28"/>
      <c r="J21" s="28"/>
      <c r="K21" s="28"/>
      <c r="L21" s="29"/>
      <c r="M21" s="29"/>
      <c r="N21" s="30"/>
      <c r="O21" s="43">
        <f t="shared" si="0"/>
        <v>0</v>
      </c>
      <c r="P21" s="43">
        <f t="shared" si="1"/>
        <v>0</v>
      </c>
      <c r="Q21" s="43">
        <f t="shared" si="2"/>
        <v>0</v>
      </c>
      <c r="R21" s="43">
        <f t="shared" si="3"/>
        <v>0</v>
      </c>
      <c r="S21" s="43">
        <f t="shared" si="4"/>
        <v>0</v>
      </c>
      <c r="T21" s="43">
        <f t="shared" si="5"/>
        <v>0</v>
      </c>
    </row>
    <row r="22" spans="1:20" s="27" customFormat="1" ht="32.1" customHeight="1" x14ac:dyDescent="0.2">
      <c r="A22" s="35">
        <v>7</v>
      </c>
      <c r="B22" s="36" t="s">
        <v>51</v>
      </c>
      <c r="C22" s="37" t="s">
        <v>52</v>
      </c>
      <c r="D22" s="38" t="s">
        <v>53</v>
      </c>
      <c r="E22" s="35" t="s">
        <v>35</v>
      </c>
      <c r="F22" s="35">
        <v>1</v>
      </c>
      <c r="G22" s="46"/>
      <c r="H22" s="46"/>
      <c r="I22" s="28"/>
      <c r="J22" s="28"/>
      <c r="K22" s="28"/>
      <c r="L22" s="29"/>
      <c r="M22" s="29"/>
      <c r="N22" s="30"/>
      <c r="O22" s="43">
        <f t="shared" si="0"/>
        <v>0</v>
      </c>
      <c r="P22" s="43">
        <f t="shared" si="1"/>
        <v>0</v>
      </c>
      <c r="Q22" s="43">
        <f t="shared" si="2"/>
        <v>0</v>
      </c>
      <c r="R22" s="43">
        <f t="shared" si="3"/>
        <v>0</v>
      </c>
      <c r="S22" s="43">
        <f t="shared" si="4"/>
        <v>0</v>
      </c>
      <c r="T22" s="43">
        <f t="shared" si="5"/>
        <v>0</v>
      </c>
    </row>
    <row r="23" spans="1:20" s="27" customFormat="1" ht="32.1" customHeight="1" x14ac:dyDescent="0.2">
      <c r="A23" s="35">
        <v>8</v>
      </c>
      <c r="B23" s="36" t="s">
        <v>54</v>
      </c>
      <c r="C23" s="37" t="s">
        <v>55</v>
      </c>
      <c r="D23" s="38" t="s">
        <v>56</v>
      </c>
      <c r="E23" s="35" t="s">
        <v>35</v>
      </c>
      <c r="F23" s="35">
        <v>4</v>
      </c>
      <c r="G23" s="46"/>
      <c r="H23" s="46"/>
      <c r="I23" s="28"/>
      <c r="J23" s="28"/>
      <c r="K23" s="28"/>
      <c r="L23" s="29"/>
      <c r="M23" s="29"/>
      <c r="N23" s="30"/>
      <c r="O23" s="43">
        <f t="shared" si="0"/>
        <v>0</v>
      </c>
      <c r="P23" s="43">
        <f t="shared" si="1"/>
        <v>0</v>
      </c>
      <c r="Q23" s="43">
        <f t="shared" si="2"/>
        <v>0</v>
      </c>
      <c r="R23" s="43">
        <f t="shared" si="3"/>
        <v>0</v>
      </c>
      <c r="S23" s="43">
        <f t="shared" si="4"/>
        <v>0</v>
      </c>
      <c r="T23" s="43">
        <f t="shared" si="5"/>
        <v>0</v>
      </c>
    </row>
    <row r="24" spans="1:20" s="27" customFormat="1" ht="32.1" customHeight="1" x14ac:dyDescent="0.2">
      <c r="A24" s="35">
        <v>9</v>
      </c>
      <c r="B24" s="36" t="s">
        <v>57</v>
      </c>
      <c r="C24" s="37" t="s">
        <v>58</v>
      </c>
      <c r="D24" s="38" t="s">
        <v>59</v>
      </c>
      <c r="E24" s="35" t="s">
        <v>35</v>
      </c>
      <c r="F24" s="35">
        <v>12</v>
      </c>
      <c r="G24" s="46"/>
      <c r="H24" s="46"/>
      <c r="I24" s="28"/>
      <c r="J24" s="28"/>
      <c r="K24" s="28"/>
      <c r="L24" s="29"/>
      <c r="M24" s="29"/>
      <c r="N24" s="30"/>
      <c r="O24" s="43">
        <f t="shared" si="0"/>
        <v>0</v>
      </c>
      <c r="P24" s="43">
        <f t="shared" si="1"/>
        <v>0</v>
      </c>
      <c r="Q24" s="43">
        <f t="shared" si="2"/>
        <v>0</v>
      </c>
      <c r="R24" s="43">
        <f t="shared" si="3"/>
        <v>0</v>
      </c>
      <c r="S24" s="43">
        <f t="shared" si="4"/>
        <v>0</v>
      </c>
      <c r="T24" s="43">
        <f t="shared" si="5"/>
        <v>0</v>
      </c>
    </row>
    <row r="25" spans="1:20" s="27" customFormat="1" ht="32.1" customHeight="1" x14ac:dyDescent="0.2">
      <c r="A25" s="35">
        <v>10</v>
      </c>
      <c r="B25" s="36" t="s">
        <v>60</v>
      </c>
      <c r="C25" s="37" t="s">
        <v>61</v>
      </c>
      <c r="D25" s="38" t="s">
        <v>62</v>
      </c>
      <c r="E25" s="35" t="s">
        <v>35</v>
      </c>
      <c r="F25" s="35">
        <v>60</v>
      </c>
      <c r="G25" s="46"/>
      <c r="H25" s="46"/>
      <c r="I25" s="28"/>
      <c r="J25" s="28"/>
      <c r="K25" s="28"/>
      <c r="L25" s="29"/>
      <c r="M25" s="29"/>
      <c r="N25" s="30"/>
      <c r="O25" s="43">
        <f t="shared" si="0"/>
        <v>0</v>
      </c>
      <c r="P25" s="43">
        <f t="shared" si="1"/>
        <v>0</v>
      </c>
      <c r="Q25" s="43">
        <f t="shared" si="2"/>
        <v>0</v>
      </c>
      <c r="R25" s="43">
        <f t="shared" si="3"/>
        <v>0</v>
      </c>
      <c r="S25" s="43">
        <f t="shared" si="4"/>
        <v>0</v>
      </c>
      <c r="T25" s="43">
        <f t="shared" si="5"/>
        <v>0</v>
      </c>
    </row>
    <row r="26" spans="1:20" s="27" customFormat="1" ht="32.1" customHeight="1" x14ac:dyDescent="0.2">
      <c r="A26" s="35">
        <v>11</v>
      </c>
      <c r="B26" s="36" t="s">
        <v>63</v>
      </c>
      <c r="C26" s="37" t="s">
        <v>64</v>
      </c>
      <c r="D26" s="38" t="s">
        <v>65</v>
      </c>
      <c r="E26" s="35" t="s">
        <v>35</v>
      </c>
      <c r="F26" s="35">
        <v>10</v>
      </c>
      <c r="G26" s="46"/>
      <c r="H26" s="46"/>
      <c r="I26" s="28"/>
      <c r="J26" s="28"/>
      <c r="K26" s="28"/>
      <c r="L26" s="29"/>
      <c r="M26" s="29"/>
      <c r="N26" s="30"/>
      <c r="O26" s="43">
        <f t="shared" si="0"/>
        <v>0</v>
      </c>
      <c r="P26" s="43">
        <f t="shared" si="1"/>
        <v>0</v>
      </c>
      <c r="Q26" s="43">
        <f t="shared" si="2"/>
        <v>0</v>
      </c>
      <c r="R26" s="43">
        <f t="shared" si="3"/>
        <v>0</v>
      </c>
      <c r="S26" s="43">
        <f t="shared" si="4"/>
        <v>0</v>
      </c>
      <c r="T26" s="43">
        <f t="shared" si="5"/>
        <v>0</v>
      </c>
    </row>
    <row r="27" spans="1:20" ht="32.1" customHeight="1" x14ac:dyDescent="0.25">
      <c r="A27" s="35">
        <v>12</v>
      </c>
      <c r="B27" s="35" t="s">
        <v>66</v>
      </c>
      <c r="C27" s="37" t="s">
        <v>67</v>
      </c>
      <c r="D27" s="38" t="s">
        <v>68</v>
      </c>
      <c r="E27" s="35" t="s">
        <v>35</v>
      </c>
      <c r="F27" s="35">
        <v>10</v>
      </c>
      <c r="G27" s="46"/>
      <c r="H27" s="46"/>
      <c r="I27" s="28"/>
      <c r="J27" s="28"/>
      <c r="K27" s="28"/>
      <c r="L27" s="29"/>
      <c r="M27" s="29"/>
      <c r="N27" s="30"/>
      <c r="O27" s="43">
        <f t="shared" si="0"/>
        <v>0</v>
      </c>
      <c r="P27" s="43">
        <f t="shared" si="1"/>
        <v>0</v>
      </c>
      <c r="Q27" s="43">
        <f t="shared" si="2"/>
        <v>0</v>
      </c>
      <c r="R27" s="43">
        <f t="shared" si="3"/>
        <v>0</v>
      </c>
      <c r="S27" s="43">
        <f t="shared" si="4"/>
        <v>0</v>
      </c>
      <c r="T27" s="43">
        <f t="shared" si="5"/>
        <v>0</v>
      </c>
    </row>
    <row r="28" spans="1:20" ht="32.1" customHeight="1" x14ac:dyDescent="0.25">
      <c r="A28" s="35">
        <v>13</v>
      </c>
      <c r="B28" s="36" t="s">
        <v>69</v>
      </c>
      <c r="C28" s="37" t="s">
        <v>70</v>
      </c>
      <c r="D28" s="38" t="s">
        <v>71</v>
      </c>
      <c r="E28" s="35" t="s">
        <v>35</v>
      </c>
      <c r="F28" s="35">
        <v>4</v>
      </c>
      <c r="G28" s="46"/>
      <c r="H28" s="46"/>
      <c r="I28" s="28"/>
      <c r="J28" s="28"/>
      <c r="K28" s="28"/>
      <c r="L28" s="29"/>
      <c r="M28" s="29"/>
      <c r="N28" s="30"/>
      <c r="O28" s="43">
        <f t="shared" ref="O28:O59" si="6">ROUND(I28-(I28*L28),2)</f>
        <v>0</v>
      </c>
      <c r="P28" s="43">
        <f t="shared" ref="P28:P59" si="7">ROUND(J28-(J28*M28),2)</f>
        <v>0</v>
      </c>
      <c r="Q28" s="43">
        <f t="shared" ref="Q28:Q59" si="8">ROUND(K28-(K28*N28),2)</f>
        <v>0</v>
      </c>
      <c r="R28" s="43">
        <f t="shared" ref="R28:R59" si="9">$F28*O28</f>
        <v>0</v>
      </c>
      <c r="S28" s="43">
        <f t="shared" ref="S28:S59" si="10">$F28*P28</f>
        <v>0</v>
      </c>
      <c r="T28" s="43">
        <f t="shared" ref="T28:T59" si="11">$F28*Q28</f>
        <v>0</v>
      </c>
    </row>
    <row r="29" spans="1:20" ht="32.1" customHeight="1" x14ac:dyDescent="0.25">
      <c r="A29" s="35">
        <v>14</v>
      </c>
      <c r="B29" s="36" t="s">
        <v>72</v>
      </c>
      <c r="C29" s="37" t="s">
        <v>73</v>
      </c>
      <c r="D29" s="38" t="s">
        <v>74</v>
      </c>
      <c r="E29" s="35" t="s">
        <v>35</v>
      </c>
      <c r="F29" s="35">
        <v>1</v>
      </c>
      <c r="G29" s="46"/>
      <c r="H29" s="46"/>
      <c r="I29" s="28"/>
      <c r="J29" s="28"/>
      <c r="K29" s="28"/>
      <c r="L29" s="29"/>
      <c r="M29" s="29"/>
      <c r="N29" s="30"/>
      <c r="O29" s="43">
        <f t="shared" si="6"/>
        <v>0</v>
      </c>
      <c r="P29" s="43">
        <f t="shared" si="7"/>
        <v>0</v>
      </c>
      <c r="Q29" s="43">
        <f t="shared" si="8"/>
        <v>0</v>
      </c>
      <c r="R29" s="43">
        <f t="shared" si="9"/>
        <v>0</v>
      </c>
      <c r="S29" s="43">
        <f t="shared" si="10"/>
        <v>0</v>
      </c>
      <c r="T29" s="43">
        <f t="shared" si="11"/>
        <v>0</v>
      </c>
    </row>
    <row r="30" spans="1:20" ht="32.1" customHeight="1" x14ac:dyDescent="0.25">
      <c r="A30" s="35">
        <v>15</v>
      </c>
      <c r="B30" s="36" t="s">
        <v>75</v>
      </c>
      <c r="C30" s="37" t="s">
        <v>76</v>
      </c>
      <c r="D30" s="38" t="s">
        <v>77</v>
      </c>
      <c r="E30" s="35" t="s">
        <v>35</v>
      </c>
      <c r="F30" s="35">
        <v>16</v>
      </c>
      <c r="G30" s="46"/>
      <c r="H30" s="46"/>
      <c r="I30" s="28"/>
      <c r="J30" s="28"/>
      <c r="K30" s="28"/>
      <c r="L30" s="29"/>
      <c r="M30" s="29"/>
      <c r="N30" s="30"/>
      <c r="O30" s="43">
        <f t="shared" si="6"/>
        <v>0</v>
      </c>
      <c r="P30" s="43">
        <f t="shared" si="7"/>
        <v>0</v>
      </c>
      <c r="Q30" s="43">
        <f t="shared" si="8"/>
        <v>0</v>
      </c>
      <c r="R30" s="43">
        <f t="shared" si="9"/>
        <v>0</v>
      </c>
      <c r="S30" s="43">
        <f t="shared" si="10"/>
        <v>0</v>
      </c>
      <c r="T30" s="43">
        <f t="shared" si="11"/>
        <v>0</v>
      </c>
    </row>
    <row r="31" spans="1:20" ht="32.1" customHeight="1" x14ac:dyDescent="0.25">
      <c r="A31" s="35">
        <v>16</v>
      </c>
      <c r="B31" s="36" t="s">
        <v>78</v>
      </c>
      <c r="C31" s="37" t="s">
        <v>79</v>
      </c>
      <c r="D31" s="38" t="s">
        <v>80</v>
      </c>
      <c r="E31" s="35" t="s">
        <v>35</v>
      </c>
      <c r="F31" s="35">
        <v>12</v>
      </c>
      <c r="G31" s="46"/>
      <c r="H31" s="46"/>
      <c r="I31" s="28"/>
      <c r="J31" s="28"/>
      <c r="K31" s="28"/>
      <c r="L31" s="29"/>
      <c r="M31" s="29"/>
      <c r="N31" s="30"/>
      <c r="O31" s="43">
        <f t="shared" si="6"/>
        <v>0</v>
      </c>
      <c r="P31" s="43">
        <f t="shared" si="7"/>
        <v>0</v>
      </c>
      <c r="Q31" s="43">
        <f t="shared" si="8"/>
        <v>0</v>
      </c>
      <c r="R31" s="43">
        <f t="shared" si="9"/>
        <v>0</v>
      </c>
      <c r="S31" s="43">
        <f t="shared" si="10"/>
        <v>0</v>
      </c>
      <c r="T31" s="43">
        <f t="shared" si="11"/>
        <v>0</v>
      </c>
    </row>
    <row r="32" spans="1:20" ht="32.1" customHeight="1" x14ac:dyDescent="0.25">
      <c r="A32" s="35">
        <v>17</v>
      </c>
      <c r="B32" s="36" t="s">
        <v>81</v>
      </c>
      <c r="C32" s="37" t="s">
        <v>82</v>
      </c>
      <c r="D32" s="38" t="s">
        <v>83</v>
      </c>
      <c r="E32" s="35" t="s">
        <v>35</v>
      </c>
      <c r="F32" s="35">
        <v>6</v>
      </c>
      <c r="G32" s="46"/>
      <c r="H32" s="46"/>
      <c r="I32" s="28"/>
      <c r="J32" s="28"/>
      <c r="K32" s="28"/>
      <c r="L32" s="29"/>
      <c r="M32" s="29"/>
      <c r="N32" s="30"/>
      <c r="O32" s="43">
        <f t="shared" si="6"/>
        <v>0</v>
      </c>
      <c r="P32" s="43">
        <f t="shared" si="7"/>
        <v>0</v>
      </c>
      <c r="Q32" s="43">
        <f t="shared" si="8"/>
        <v>0</v>
      </c>
      <c r="R32" s="43">
        <f t="shared" si="9"/>
        <v>0</v>
      </c>
      <c r="S32" s="43">
        <f t="shared" si="10"/>
        <v>0</v>
      </c>
      <c r="T32" s="43">
        <f t="shared" si="11"/>
        <v>0</v>
      </c>
    </row>
    <row r="33" spans="1:20" ht="32.1" customHeight="1" x14ac:dyDescent="0.25">
      <c r="A33" s="35">
        <v>18</v>
      </c>
      <c r="B33" s="36" t="s">
        <v>84</v>
      </c>
      <c r="C33" s="37" t="s">
        <v>85</v>
      </c>
      <c r="D33" s="38" t="s">
        <v>86</v>
      </c>
      <c r="E33" s="35" t="s">
        <v>35</v>
      </c>
      <c r="F33" s="35">
        <v>1</v>
      </c>
      <c r="G33" s="46"/>
      <c r="H33" s="46"/>
      <c r="I33" s="28"/>
      <c r="J33" s="28"/>
      <c r="K33" s="28"/>
      <c r="L33" s="29"/>
      <c r="M33" s="29"/>
      <c r="N33" s="30"/>
      <c r="O33" s="43">
        <f t="shared" si="6"/>
        <v>0</v>
      </c>
      <c r="P33" s="43">
        <f t="shared" si="7"/>
        <v>0</v>
      </c>
      <c r="Q33" s="43">
        <f t="shared" si="8"/>
        <v>0</v>
      </c>
      <c r="R33" s="43">
        <f t="shared" si="9"/>
        <v>0</v>
      </c>
      <c r="S33" s="43">
        <f t="shared" si="10"/>
        <v>0</v>
      </c>
      <c r="T33" s="43">
        <f t="shared" si="11"/>
        <v>0</v>
      </c>
    </row>
    <row r="34" spans="1:20" ht="32.1" customHeight="1" x14ac:dyDescent="0.25">
      <c r="A34" s="35">
        <v>19</v>
      </c>
      <c r="B34" s="36" t="s">
        <v>87</v>
      </c>
      <c r="C34" s="37" t="s">
        <v>88</v>
      </c>
      <c r="D34" s="38" t="s">
        <v>89</v>
      </c>
      <c r="E34" s="35" t="s">
        <v>35</v>
      </c>
      <c r="F34" s="35">
        <v>1</v>
      </c>
      <c r="G34" s="46"/>
      <c r="H34" s="46"/>
      <c r="I34" s="28"/>
      <c r="J34" s="28"/>
      <c r="K34" s="28"/>
      <c r="L34" s="29"/>
      <c r="M34" s="29"/>
      <c r="N34" s="30"/>
      <c r="O34" s="43">
        <f t="shared" si="6"/>
        <v>0</v>
      </c>
      <c r="P34" s="43">
        <f t="shared" si="7"/>
        <v>0</v>
      </c>
      <c r="Q34" s="43">
        <f t="shared" si="8"/>
        <v>0</v>
      </c>
      <c r="R34" s="43">
        <f t="shared" si="9"/>
        <v>0</v>
      </c>
      <c r="S34" s="43">
        <f t="shared" si="10"/>
        <v>0</v>
      </c>
      <c r="T34" s="43">
        <f t="shared" si="11"/>
        <v>0</v>
      </c>
    </row>
    <row r="35" spans="1:20" ht="32.1" customHeight="1" x14ac:dyDescent="0.25">
      <c r="A35" s="35">
        <v>20</v>
      </c>
      <c r="B35" s="36" t="s">
        <v>90</v>
      </c>
      <c r="C35" s="37" t="s">
        <v>91</v>
      </c>
      <c r="D35" s="38" t="s">
        <v>92</v>
      </c>
      <c r="E35" s="35" t="s">
        <v>35</v>
      </c>
      <c r="F35" s="35">
        <v>1</v>
      </c>
      <c r="G35" s="46"/>
      <c r="H35" s="46"/>
      <c r="I35" s="28"/>
      <c r="J35" s="28"/>
      <c r="K35" s="28"/>
      <c r="L35" s="29"/>
      <c r="M35" s="29"/>
      <c r="N35" s="30"/>
      <c r="O35" s="43">
        <f t="shared" si="6"/>
        <v>0</v>
      </c>
      <c r="P35" s="43">
        <f t="shared" si="7"/>
        <v>0</v>
      </c>
      <c r="Q35" s="43">
        <f t="shared" si="8"/>
        <v>0</v>
      </c>
      <c r="R35" s="43">
        <f t="shared" si="9"/>
        <v>0</v>
      </c>
      <c r="S35" s="43">
        <f t="shared" si="10"/>
        <v>0</v>
      </c>
      <c r="T35" s="43">
        <f t="shared" si="11"/>
        <v>0</v>
      </c>
    </row>
    <row r="36" spans="1:20" ht="32.1" customHeight="1" x14ac:dyDescent="0.25">
      <c r="A36" s="35">
        <v>21</v>
      </c>
      <c r="B36" s="36" t="s">
        <v>93</v>
      </c>
      <c r="C36" s="37" t="s">
        <v>94</v>
      </c>
      <c r="D36" s="38" t="s">
        <v>95</v>
      </c>
      <c r="E36" s="35" t="s">
        <v>35</v>
      </c>
      <c r="F36" s="35">
        <v>10</v>
      </c>
      <c r="G36" s="46"/>
      <c r="H36" s="46"/>
      <c r="I36" s="28"/>
      <c r="J36" s="28"/>
      <c r="K36" s="28"/>
      <c r="L36" s="29"/>
      <c r="M36" s="29"/>
      <c r="N36" s="30"/>
      <c r="O36" s="43">
        <f t="shared" si="6"/>
        <v>0</v>
      </c>
      <c r="P36" s="43">
        <f t="shared" si="7"/>
        <v>0</v>
      </c>
      <c r="Q36" s="43">
        <f t="shared" si="8"/>
        <v>0</v>
      </c>
      <c r="R36" s="43">
        <f t="shared" si="9"/>
        <v>0</v>
      </c>
      <c r="S36" s="43">
        <f t="shared" si="10"/>
        <v>0</v>
      </c>
      <c r="T36" s="43">
        <f t="shared" si="11"/>
        <v>0</v>
      </c>
    </row>
    <row r="37" spans="1:20" ht="32.1" customHeight="1" x14ac:dyDescent="0.25">
      <c r="A37" s="35">
        <v>22</v>
      </c>
      <c r="B37" s="36" t="s">
        <v>96</v>
      </c>
      <c r="C37" s="37" t="s">
        <v>97</v>
      </c>
      <c r="D37" s="38" t="s">
        <v>98</v>
      </c>
      <c r="E37" s="35" t="s">
        <v>35</v>
      </c>
      <c r="F37" s="35">
        <v>220</v>
      </c>
      <c r="G37" s="46"/>
      <c r="H37" s="46"/>
      <c r="I37" s="28"/>
      <c r="J37" s="28"/>
      <c r="K37" s="28"/>
      <c r="L37" s="29"/>
      <c r="M37" s="29"/>
      <c r="N37" s="30"/>
      <c r="O37" s="43">
        <f t="shared" si="6"/>
        <v>0</v>
      </c>
      <c r="P37" s="43">
        <f t="shared" si="7"/>
        <v>0</v>
      </c>
      <c r="Q37" s="43">
        <f t="shared" si="8"/>
        <v>0</v>
      </c>
      <c r="R37" s="43">
        <f t="shared" si="9"/>
        <v>0</v>
      </c>
      <c r="S37" s="43">
        <f t="shared" si="10"/>
        <v>0</v>
      </c>
      <c r="T37" s="43">
        <f t="shared" si="11"/>
        <v>0</v>
      </c>
    </row>
    <row r="38" spans="1:20" ht="32.1" customHeight="1" x14ac:dyDescent="0.25">
      <c r="A38" s="35">
        <v>23</v>
      </c>
      <c r="B38" s="36" t="s">
        <v>99</v>
      </c>
      <c r="C38" s="37" t="s">
        <v>100</v>
      </c>
      <c r="D38" s="38" t="s">
        <v>101</v>
      </c>
      <c r="E38" s="35" t="s">
        <v>35</v>
      </c>
      <c r="F38" s="35">
        <v>1</v>
      </c>
      <c r="G38" s="46"/>
      <c r="H38" s="46"/>
      <c r="I38" s="28"/>
      <c r="J38" s="28"/>
      <c r="K38" s="28"/>
      <c r="L38" s="29"/>
      <c r="M38" s="29"/>
      <c r="N38" s="30"/>
      <c r="O38" s="43">
        <f t="shared" si="6"/>
        <v>0</v>
      </c>
      <c r="P38" s="43">
        <f t="shared" si="7"/>
        <v>0</v>
      </c>
      <c r="Q38" s="43">
        <f t="shared" si="8"/>
        <v>0</v>
      </c>
      <c r="R38" s="43">
        <f t="shared" si="9"/>
        <v>0</v>
      </c>
      <c r="S38" s="43">
        <f t="shared" si="10"/>
        <v>0</v>
      </c>
      <c r="T38" s="43">
        <f t="shared" si="11"/>
        <v>0</v>
      </c>
    </row>
    <row r="39" spans="1:20" ht="32.1" customHeight="1" x14ac:dyDescent="0.25">
      <c r="A39" s="35">
        <v>24</v>
      </c>
      <c r="B39" s="36" t="s">
        <v>102</v>
      </c>
      <c r="C39" s="37" t="s">
        <v>103</v>
      </c>
      <c r="D39" s="38" t="s">
        <v>104</v>
      </c>
      <c r="E39" s="35" t="s">
        <v>35</v>
      </c>
      <c r="F39" s="35">
        <v>1</v>
      </c>
      <c r="G39" s="46"/>
      <c r="H39" s="46"/>
      <c r="I39" s="28"/>
      <c r="J39" s="28"/>
      <c r="K39" s="28"/>
      <c r="L39" s="29"/>
      <c r="M39" s="29"/>
      <c r="N39" s="30"/>
      <c r="O39" s="43">
        <f t="shared" si="6"/>
        <v>0</v>
      </c>
      <c r="P39" s="43">
        <f t="shared" si="7"/>
        <v>0</v>
      </c>
      <c r="Q39" s="43">
        <f t="shared" si="8"/>
        <v>0</v>
      </c>
      <c r="R39" s="43">
        <f t="shared" si="9"/>
        <v>0</v>
      </c>
      <c r="S39" s="43">
        <f t="shared" si="10"/>
        <v>0</v>
      </c>
      <c r="T39" s="43">
        <f t="shared" si="11"/>
        <v>0</v>
      </c>
    </row>
    <row r="40" spans="1:20" ht="32.1" customHeight="1" x14ac:dyDescent="0.25">
      <c r="A40" s="35">
        <v>25</v>
      </c>
      <c r="B40" s="36" t="s">
        <v>105</v>
      </c>
      <c r="C40" s="37" t="s">
        <v>106</v>
      </c>
      <c r="D40" s="38" t="s">
        <v>107</v>
      </c>
      <c r="E40" s="35" t="s">
        <v>35</v>
      </c>
      <c r="F40" s="35">
        <v>40</v>
      </c>
      <c r="G40" s="46"/>
      <c r="H40" s="46"/>
      <c r="I40" s="28"/>
      <c r="J40" s="28"/>
      <c r="K40" s="28"/>
      <c r="L40" s="29"/>
      <c r="M40" s="29"/>
      <c r="N40" s="30"/>
      <c r="O40" s="43">
        <f t="shared" si="6"/>
        <v>0</v>
      </c>
      <c r="P40" s="43">
        <f t="shared" si="7"/>
        <v>0</v>
      </c>
      <c r="Q40" s="43">
        <f t="shared" si="8"/>
        <v>0</v>
      </c>
      <c r="R40" s="43">
        <f t="shared" si="9"/>
        <v>0</v>
      </c>
      <c r="S40" s="43">
        <f t="shared" si="10"/>
        <v>0</v>
      </c>
      <c r="T40" s="43">
        <f t="shared" si="11"/>
        <v>0</v>
      </c>
    </row>
    <row r="41" spans="1:20" ht="32.1" customHeight="1" x14ac:dyDescent="0.25">
      <c r="A41" s="35">
        <v>26</v>
      </c>
      <c r="B41" s="36" t="s">
        <v>108</v>
      </c>
      <c r="C41" s="37" t="s">
        <v>109</v>
      </c>
      <c r="D41" s="38" t="s">
        <v>110</v>
      </c>
      <c r="E41" s="35" t="s">
        <v>35</v>
      </c>
      <c r="F41" s="35">
        <v>20</v>
      </c>
      <c r="G41" s="46"/>
      <c r="H41" s="46"/>
      <c r="I41" s="28"/>
      <c r="J41" s="28"/>
      <c r="K41" s="28"/>
      <c r="L41" s="29"/>
      <c r="M41" s="29"/>
      <c r="N41" s="30"/>
      <c r="O41" s="43">
        <f t="shared" si="6"/>
        <v>0</v>
      </c>
      <c r="P41" s="43">
        <f t="shared" si="7"/>
        <v>0</v>
      </c>
      <c r="Q41" s="43">
        <f t="shared" si="8"/>
        <v>0</v>
      </c>
      <c r="R41" s="43">
        <f t="shared" si="9"/>
        <v>0</v>
      </c>
      <c r="S41" s="43">
        <f t="shared" si="10"/>
        <v>0</v>
      </c>
      <c r="T41" s="43">
        <f t="shared" si="11"/>
        <v>0</v>
      </c>
    </row>
    <row r="42" spans="1:20" ht="32.1" customHeight="1" x14ac:dyDescent="0.25">
      <c r="A42" s="35">
        <v>27</v>
      </c>
      <c r="B42" s="36" t="s">
        <v>111</v>
      </c>
      <c r="C42" s="37" t="s">
        <v>112</v>
      </c>
      <c r="D42" s="38" t="s">
        <v>113</v>
      </c>
      <c r="E42" s="35" t="s">
        <v>35</v>
      </c>
      <c r="F42" s="35">
        <v>3</v>
      </c>
      <c r="G42" s="46"/>
      <c r="H42" s="46"/>
      <c r="I42" s="28"/>
      <c r="J42" s="28"/>
      <c r="K42" s="28"/>
      <c r="L42" s="29"/>
      <c r="M42" s="29"/>
      <c r="N42" s="30"/>
      <c r="O42" s="43">
        <f t="shared" si="6"/>
        <v>0</v>
      </c>
      <c r="P42" s="43">
        <f t="shared" si="7"/>
        <v>0</v>
      </c>
      <c r="Q42" s="43">
        <f t="shared" si="8"/>
        <v>0</v>
      </c>
      <c r="R42" s="43">
        <f t="shared" si="9"/>
        <v>0</v>
      </c>
      <c r="S42" s="43">
        <f t="shared" si="10"/>
        <v>0</v>
      </c>
      <c r="T42" s="43">
        <f t="shared" si="11"/>
        <v>0</v>
      </c>
    </row>
    <row r="43" spans="1:20" ht="32.1" customHeight="1" x14ac:dyDescent="0.25">
      <c r="A43" s="35">
        <v>28</v>
      </c>
      <c r="B43" s="36" t="s">
        <v>114</v>
      </c>
      <c r="C43" s="37" t="s">
        <v>115</v>
      </c>
      <c r="D43" s="38" t="s">
        <v>116</v>
      </c>
      <c r="E43" s="35" t="s">
        <v>35</v>
      </c>
      <c r="F43" s="35">
        <v>12</v>
      </c>
      <c r="G43" s="46"/>
      <c r="H43" s="46"/>
      <c r="I43" s="28"/>
      <c r="J43" s="28"/>
      <c r="K43" s="28"/>
      <c r="L43" s="29"/>
      <c r="M43" s="29"/>
      <c r="N43" s="30"/>
      <c r="O43" s="43">
        <f t="shared" si="6"/>
        <v>0</v>
      </c>
      <c r="P43" s="43">
        <f t="shared" si="7"/>
        <v>0</v>
      </c>
      <c r="Q43" s="43">
        <f t="shared" si="8"/>
        <v>0</v>
      </c>
      <c r="R43" s="43">
        <f t="shared" si="9"/>
        <v>0</v>
      </c>
      <c r="S43" s="43">
        <f t="shared" si="10"/>
        <v>0</v>
      </c>
      <c r="T43" s="43">
        <f t="shared" si="11"/>
        <v>0</v>
      </c>
    </row>
    <row r="44" spans="1:20" ht="32.1" customHeight="1" x14ac:dyDescent="0.25">
      <c r="A44" s="35">
        <v>29</v>
      </c>
      <c r="B44" s="36" t="s">
        <v>117</v>
      </c>
      <c r="C44" s="37" t="s">
        <v>115</v>
      </c>
      <c r="D44" s="38" t="s">
        <v>118</v>
      </c>
      <c r="E44" s="35" t="s">
        <v>35</v>
      </c>
      <c r="F44" s="35">
        <v>48</v>
      </c>
      <c r="G44" s="46"/>
      <c r="H44" s="46"/>
      <c r="I44" s="28"/>
      <c r="J44" s="28"/>
      <c r="K44" s="28"/>
      <c r="L44" s="29"/>
      <c r="M44" s="29"/>
      <c r="N44" s="30"/>
      <c r="O44" s="43">
        <f t="shared" si="6"/>
        <v>0</v>
      </c>
      <c r="P44" s="43">
        <f t="shared" si="7"/>
        <v>0</v>
      </c>
      <c r="Q44" s="43">
        <f t="shared" si="8"/>
        <v>0</v>
      </c>
      <c r="R44" s="43">
        <f t="shared" si="9"/>
        <v>0</v>
      </c>
      <c r="S44" s="43">
        <f t="shared" si="10"/>
        <v>0</v>
      </c>
      <c r="T44" s="43">
        <f t="shared" si="11"/>
        <v>0</v>
      </c>
    </row>
    <row r="45" spans="1:20" ht="32.1" customHeight="1" x14ac:dyDescent="0.25">
      <c r="A45" s="35">
        <v>30</v>
      </c>
      <c r="B45" s="36" t="s">
        <v>119</v>
      </c>
      <c r="C45" s="37" t="s">
        <v>120</v>
      </c>
      <c r="D45" s="38" t="s">
        <v>121</v>
      </c>
      <c r="E45" s="35" t="s">
        <v>35</v>
      </c>
      <c r="F45" s="35">
        <v>4</v>
      </c>
      <c r="G45" s="46"/>
      <c r="H45" s="46"/>
      <c r="I45" s="28"/>
      <c r="J45" s="28"/>
      <c r="K45" s="28"/>
      <c r="L45" s="29"/>
      <c r="M45" s="29"/>
      <c r="N45" s="30"/>
      <c r="O45" s="43">
        <f t="shared" si="6"/>
        <v>0</v>
      </c>
      <c r="P45" s="43">
        <f t="shared" si="7"/>
        <v>0</v>
      </c>
      <c r="Q45" s="43">
        <f t="shared" si="8"/>
        <v>0</v>
      </c>
      <c r="R45" s="43">
        <f t="shared" si="9"/>
        <v>0</v>
      </c>
      <c r="S45" s="43">
        <f t="shared" si="10"/>
        <v>0</v>
      </c>
      <c r="T45" s="43">
        <f t="shared" si="11"/>
        <v>0</v>
      </c>
    </row>
    <row r="46" spans="1:20" ht="32.1" customHeight="1" x14ac:dyDescent="0.25">
      <c r="A46" s="35">
        <v>31</v>
      </c>
      <c r="B46" s="36" t="s">
        <v>122</v>
      </c>
      <c r="C46" s="37" t="s">
        <v>123</v>
      </c>
      <c r="D46" s="38" t="s">
        <v>124</v>
      </c>
      <c r="E46" s="35" t="s">
        <v>35</v>
      </c>
      <c r="F46" s="35">
        <v>1</v>
      </c>
      <c r="G46" s="46"/>
      <c r="H46" s="46"/>
      <c r="I46" s="28"/>
      <c r="J46" s="28"/>
      <c r="K46" s="28"/>
      <c r="L46" s="29"/>
      <c r="M46" s="29"/>
      <c r="N46" s="30"/>
      <c r="O46" s="43">
        <f t="shared" si="6"/>
        <v>0</v>
      </c>
      <c r="P46" s="43">
        <f t="shared" si="7"/>
        <v>0</v>
      </c>
      <c r="Q46" s="43">
        <f t="shared" si="8"/>
        <v>0</v>
      </c>
      <c r="R46" s="43">
        <f t="shared" si="9"/>
        <v>0</v>
      </c>
      <c r="S46" s="43">
        <f t="shared" si="10"/>
        <v>0</v>
      </c>
      <c r="T46" s="43">
        <f t="shared" si="11"/>
        <v>0</v>
      </c>
    </row>
    <row r="47" spans="1:20" ht="32.1" customHeight="1" x14ac:dyDescent="0.25">
      <c r="A47" s="35">
        <v>32</v>
      </c>
      <c r="B47" s="36" t="s">
        <v>125</v>
      </c>
      <c r="C47" s="37" t="s">
        <v>126</v>
      </c>
      <c r="D47" s="38" t="s">
        <v>127</v>
      </c>
      <c r="E47" s="35" t="s">
        <v>35</v>
      </c>
      <c r="F47" s="35">
        <v>5</v>
      </c>
      <c r="G47" s="46"/>
      <c r="H47" s="46"/>
      <c r="I47" s="28"/>
      <c r="J47" s="28"/>
      <c r="K47" s="28"/>
      <c r="L47" s="29"/>
      <c r="M47" s="29"/>
      <c r="N47" s="30"/>
      <c r="O47" s="43">
        <f t="shared" si="6"/>
        <v>0</v>
      </c>
      <c r="P47" s="43">
        <f t="shared" si="7"/>
        <v>0</v>
      </c>
      <c r="Q47" s="43">
        <f t="shared" si="8"/>
        <v>0</v>
      </c>
      <c r="R47" s="43">
        <f t="shared" si="9"/>
        <v>0</v>
      </c>
      <c r="S47" s="43">
        <f t="shared" si="10"/>
        <v>0</v>
      </c>
      <c r="T47" s="43">
        <f t="shared" si="11"/>
        <v>0</v>
      </c>
    </row>
    <row r="48" spans="1:20" ht="32.1" customHeight="1" x14ac:dyDescent="0.25">
      <c r="A48" s="35">
        <v>33</v>
      </c>
      <c r="B48" s="36" t="s">
        <v>128</v>
      </c>
      <c r="C48" s="37" t="s">
        <v>129</v>
      </c>
      <c r="D48" s="38" t="s">
        <v>130</v>
      </c>
      <c r="E48" s="35" t="s">
        <v>35</v>
      </c>
      <c r="F48" s="35">
        <v>2</v>
      </c>
      <c r="G48" s="46"/>
      <c r="H48" s="46"/>
      <c r="I48" s="28"/>
      <c r="J48" s="28"/>
      <c r="K48" s="28"/>
      <c r="L48" s="29"/>
      <c r="M48" s="29"/>
      <c r="N48" s="30"/>
      <c r="O48" s="43">
        <f t="shared" si="6"/>
        <v>0</v>
      </c>
      <c r="P48" s="43">
        <f t="shared" si="7"/>
        <v>0</v>
      </c>
      <c r="Q48" s="43">
        <f t="shared" si="8"/>
        <v>0</v>
      </c>
      <c r="R48" s="43">
        <f t="shared" si="9"/>
        <v>0</v>
      </c>
      <c r="S48" s="43">
        <f t="shared" si="10"/>
        <v>0</v>
      </c>
      <c r="T48" s="43">
        <f t="shared" si="11"/>
        <v>0</v>
      </c>
    </row>
    <row r="49" spans="1:20" ht="32.1" customHeight="1" x14ac:dyDescent="0.25">
      <c r="A49" s="35">
        <v>34</v>
      </c>
      <c r="B49" s="36" t="s">
        <v>131</v>
      </c>
      <c r="C49" s="37" t="s">
        <v>132</v>
      </c>
      <c r="D49" s="38" t="s">
        <v>133</v>
      </c>
      <c r="E49" s="35" t="s">
        <v>35</v>
      </c>
      <c r="F49" s="35">
        <v>3</v>
      </c>
      <c r="G49" s="46"/>
      <c r="H49" s="46"/>
      <c r="I49" s="28"/>
      <c r="J49" s="28"/>
      <c r="K49" s="28"/>
      <c r="L49" s="29"/>
      <c r="M49" s="29"/>
      <c r="N49" s="30"/>
      <c r="O49" s="43">
        <f t="shared" si="6"/>
        <v>0</v>
      </c>
      <c r="P49" s="43">
        <f t="shared" si="7"/>
        <v>0</v>
      </c>
      <c r="Q49" s="43">
        <f t="shared" si="8"/>
        <v>0</v>
      </c>
      <c r="R49" s="43">
        <f t="shared" si="9"/>
        <v>0</v>
      </c>
      <c r="S49" s="43">
        <f t="shared" si="10"/>
        <v>0</v>
      </c>
      <c r="T49" s="43">
        <f t="shared" si="11"/>
        <v>0</v>
      </c>
    </row>
    <row r="50" spans="1:20" ht="32.1" customHeight="1" x14ac:dyDescent="0.25">
      <c r="A50" s="35">
        <v>35</v>
      </c>
      <c r="B50" s="36" t="s">
        <v>134</v>
      </c>
      <c r="C50" s="37" t="s">
        <v>135</v>
      </c>
      <c r="D50" s="38" t="s">
        <v>136</v>
      </c>
      <c r="E50" s="35" t="s">
        <v>35</v>
      </c>
      <c r="F50" s="35">
        <v>2</v>
      </c>
      <c r="G50" s="46"/>
      <c r="H50" s="46"/>
      <c r="I50" s="28"/>
      <c r="J50" s="28"/>
      <c r="K50" s="28"/>
      <c r="L50" s="29"/>
      <c r="M50" s="29"/>
      <c r="N50" s="30"/>
      <c r="O50" s="43">
        <f t="shared" si="6"/>
        <v>0</v>
      </c>
      <c r="P50" s="43">
        <f t="shared" si="7"/>
        <v>0</v>
      </c>
      <c r="Q50" s="43">
        <f t="shared" si="8"/>
        <v>0</v>
      </c>
      <c r="R50" s="43">
        <f t="shared" si="9"/>
        <v>0</v>
      </c>
      <c r="S50" s="43">
        <f t="shared" si="10"/>
        <v>0</v>
      </c>
      <c r="T50" s="43">
        <f t="shared" si="11"/>
        <v>0</v>
      </c>
    </row>
    <row r="51" spans="1:20" ht="32.1" customHeight="1" x14ac:dyDescent="0.25">
      <c r="A51" s="35">
        <v>36</v>
      </c>
      <c r="B51" s="36" t="s">
        <v>137</v>
      </c>
      <c r="C51" s="37" t="s">
        <v>138</v>
      </c>
      <c r="D51" s="38" t="s">
        <v>139</v>
      </c>
      <c r="E51" s="35" t="s">
        <v>35</v>
      </c>
      <c r="F51" s="35">
        <v>1</v>
      </c>
      <c r="G51" s="46"/>
      <c r="H51" s="46"/>
      <c r="I51" s="28"/>
      <c r="J51" s="28"/>
      <c r="K51" s="28"/>
      <c r="L51" s="29"/>
      <c r="M51" s="29"/>
      <c r="N51" s="30"/>
      <c r="O51" s="43">
        <f t="shared" si="6"/>
        <v>0</v>
      </c>
      <c r="P51" s="43">
        <f t="shared" si="7"/>
        <v>0</v>
      </c>
      <c r="Q51" s="43">
        <f t="shared" si="8"/>
        <v>0</v>
      </c>
      <c r="R51" s="43">
        <f t="shared" si="9"/>
        <v>0</v>
      </c>
      <c r="S51" s="43">
        <f t="shared" si="10"/>
        <v>0</v>
      </c>
      <c r="T51" s="43">
        <f t="shared" si="11"/>
        <v>0</v>
      </c>
    </row>
    <row r="52" spans="1:20" ht="32.1" customHeight="1" x14ac:dyDescent="0.25">
      <c r="A52" s="35">
        <v>37</v>
      </c>
      <c r="B52" s="36" t="s">
        <v>140</v>
      </c>
      <c r="C52" s="37" t="s">
        <v>135</v>
      </c>
      <c r="D52" s="38" t="s">
        <v>141</v>
      </c>
      <c r="E52" s="35" t="s">
        <v>35</v>
      </c>
      <c r="F52" s="35">
        <v>1</v>
      </c>
      <c r="G52" s="46"/>
      <c r="H52" s="46"/>
      <c r="I52" s="28"/>
      <c r="J52" s="28"/>
      <c r="K52" s="28"/>
      <c r="L52" s="29"/>
      <c r="M52" s="29"/>
      <c r="N52" s="30"/>
      <c r="O52" s="43">
        <f t="shared" si="6"/>
        <v>0</v>
      </c>
      <c r="P52" s="43">
        <f t="shared" si="7"/>
        <v>0</v>
      </c>
      <c r="Q52" s="43">
        <f t="shared" si="8"/>
        <v>0</v>
      </c>
      <c r="R52" s="43">
        <f t="shared" si="9"/>
        <v>0</v>
      </c>
      <c r="S52" s="43">
        <f t="shared" si="10"/>
        <v>0</v>
      </c>
      <c r="T52" s="43">
        <f t="shared" si="11"/>
        <v>0</v>
      </c>
    </row>
    <row r="53" spans="1:20" ht="32.1" customHeight="1" x14ac:dyDescent="0.25">
      <c r="A53" s="35">
        <v>38</v>
      </c>
      <c r="B53" s="36" t="s">
        <v>142</v>
      </c>
      <c r="C53" s="37" t="s">
        <v>143</v>
      </c>
      <c r="D53" s="38" t="s">
        <v>144</v>
      </c>
      <c r="E53" s="35" t="s">
        <v>35</v>
      </c>
      <c r="F53" s="35">
        <v>1</v>
      </c>
      <c r="G53" s="46"/>
      <c r="H53" s="46"/>
      <c r="I53" s="28"/>
      <c r="J53" s="28"/>
      <c r="K53" s="28"/>
      <c r="L53" s="29"/>
      <c r="M53" s="29"/>
      <c r="N53" s="30"/>
      <c r="O53" s="43">
        <f t="shared" si="6"/>
        <v>0</v>
      </c>
      <c r="P53" s="43">
        <f t="shared" si="7"/>
        <v>0</v>
      </c>
      <c r="Q53" s="43">
        <f t="shared" si="8"/>
        <v>0</v>
      </c>
      <c r="R53" s="43">
        <f t="shared" si="9"/>
        <v>0</v>
      </c>
      <c r="S53" s="43">
        <f t="shared" si="10"/>
        <v>0</v>
      </c>
      <c r="T53" s="43">
        <f t="shared" si="11"/>
        <v>0</v>
      </c>
    </row>
    <row r="54" spans="1:20" ht="32.1" customHeight="1" x14ac:dyDescent="0.25">
      <c r="A54" s="35">
        <v>39</v>
      </c>
      <c r="B54" s="36" t="s">
        <v>145</v>
      </c>
      <c r="C54" s="37" t="s">
        <v>82</v>
      </c>
      <c r="D54" s="38" t="s">
        <v>146</v>
      </c>
      <c r="E54" s="35" t="s">
        <v>35</v>
      </c>
      <c r="F54" s="35">
        <v>5</v>
      </c>
      <c r="G54" s="46"/>
      <c r="H54" s="46"/>
      <c r="I54" s="28"/>
      <c r="J54" s="28"/>
      <c r="K54" s="28"/>
      <c r="L54" s="29"/>
      <c r="M54" s="29"/>
      <c r="N54" s="30"/>
      <c r="O54" s="43">
        <f t="shared" si="6"/>
        <v>0</v>
      </c>
      <c r="P54" s="43">
        <f t="shared" si="7"/>
        <v>0</v>
      </c>
      <c r="Q54" s="43">
        <f t="shared" si="8"/>
        <v>0</v>
      </c>
      <c r="R54" s="43">
        <f t="shared" si="9"/>
        <v>0</v>
      </c>
      <c r="S54" s="43">
        <f t="shared" si="10"/>
        <v>0</v>
      </c>
      <c r="T54" s="43">
        <f t="shared" si="11"/>
        <v>0</v>
      </c>
    </row>
    <row r="55" spans="1:20" ht="32.1" customHeight="1" x14ac:dyDescent="0.25">
      <c r="A55" s="35">
        <v>40</v>
      </c>
      <c r="B55" s="36" t="s">
        <v>147</v>
      </c>
      <c r="C55" s="37" t="s">
        <v>148</v>
      </c>
      <c r="D55" s="38" t="s">
        <v>149</v>
      </c>
      <c r="E55" s="35" t="s">
        <v>35</v>
      </c>
      <c r="F55" s="35">
        <v>2</v>
      </c>
      <c r="G55" s="46"/>
      <c r="H55" s="46"/>
      <c r="I55" s="28"/>
      <c r="J55" s="28"/>
      <c r="K55" s="28"/>
      <c r="L55" s="29"/>
      <c r="M55" s="29"/>
      <c r="N55" s="30"/>
      <c r="O55" s="43">
        <f t="shared" si="6"/>
        <v>0</v>
      </c>
      <c r="P55" s="43">
        <f t="shared" si="7"/>
        <v>0</v>
      </c>
      <c r="Q55" s="43">
        <f t="shared" si="8"/>
        <v>0</v>
      </c>
      <c r="R55" s="43">
        <f t="shared" si="9"/>
        <v>0</v>
      </c>
      <c r="S55" s="43">
        <f t="shared" si="10"/>
        <v>0</v>
      </c>
      <c r="T55" s="43">
        <f t="shared" si="11"/>
        <v>0</v>
      </c>
    </row>
    <row r="56" spans="1:20" ht="32.1" customHeight="1" x14ac:dyDescent="0.25">
      <c r="A56" s="35">
        <v>41</v>
      </c>
      <c r="B56" s="36" t="s">
        <v>150</v>
      </c>
      <c r="C56" s="37" t="s">
        <v>151</v>
      </c>
      <c r="D56" s="38" t="s">
        <v>152</v>
      </c>
      <c r="E56" s="35" t="s">
        <v>35</v>
      </c>
      <c r="F56" s="35">
        <v>1</v>
      </c>
      <c r="G56" s="46"/>
      <c r="H56" s="46"/>
      <c r="I56" s="28"/>
      <c r="J56" s="28"/>
      <c r="K56" s="28"/>
      <c r="L56" s="29"/>
      <c r="M56" s="29"/>
      <c r="N56" s="30"/>
      <c r="O56" s="43">
        <f t="shared" si="6"/>
        <v>0</v>
      </c>
      <c r="P56" s="43">
        <f t="shared" si="7"/>
        <v>0</v>
      </c>
      <c r="Q56" s="43">
        <f t="shared" si="8"/>
        <v>0</v>
      </c>
      <c r="R56" s="43">
        <f t="shared" si="9"/>
        <v>0</v>
      </c>
      <c r="S56" s="43">
        <f t="shared" si="10"/>
        <v>0</v>
      </c>
      <c r="T56" s="43">
        <f t="shared" si="11"/>
        <v>0</v>
      </c>
    </row>
    <row r="57" spans="1:20" ht="32.1" customHeight="1" x14ac:dyDescent="0.25">
      <c r="A57" s="35">
        <v>42</v>
      </c>
      <c r="B57" s="36" t="s">
        <v>153</v>
      </c>
      <c r="C57" s="37" t="s">
        <v>154</v>
      </c>
      <c r="D57" s="38" t="s">
        <v>155</v>
      </c>
      <c r="E57" s="35" t="s">
        <v>35</v>
      </c>
      <c r="F57" s="35">
        <v>3</v>
      </c>
      <c r="G57" s="46"/>
      <c r="H57" s="46"/>
      <c r="I57" s="28"/>
      <c r="J57" s="28"/>
      <c r="K57" s="28"/>
      <c r="L57" s="29"/>
      <c r="M57" s="29"/>
      <c r="N57" s="30"/>
      <c r="O57" s="43">
        <f t="shared" si="6"/>
        <v>0</v>
      </c>
      <c r="P57" s="43">
        <f t="shared" si="7"/>
        <v>0</v>
      </c>
      <c r="Q57" s="43">
        <f t="shared" si="8"/>
        <v>0</v>
      </c>
      <c r="R57" s="43">
        <f t="shared" si="9"/>
        <v>0</v>
      </c>
      <c r="S57" s="43">
        <f t="shared" si="10"/>
        <v>0</v>
      </c>
      <c r="T57" s="43">
        <f t="shared" si="11"/>
        <v>0</v>
      </c>
    </row>
    <row r="58" spans="1:20" ht="32.1" customHeight="1" x14ac:dyDescent="0.25">
      <c r="A58" s="35">
        <v>43</v>
      </c>
      <c r="B58" s="36" t="s">
        <v>156</v>
      </c>
      <c r="C58" s="37" t="s">
        <v>157</v>
      </c>
      <c r="D58" s="38" t="s">
        <v>158</v>
      </c>
      <c r="E58" s="35" t="s">
        <v>35</v>
      </c>
      <c r="F58" s="35">
        <v>4</v>
      </c>
      <c r="G58" s="46"/>
      <c r="H58" s="46"/>
      <c r="I58" s="28"/>
      <c r="J58" s="28"/>
      <c r="K58" s="28"/>
      <c r="L58" s="29"/>
      <c r="M58" s="29"/>
      <c r="N58" s="30"/>
      <c r="O58" s="43">
        <f t="shared" si="6"/>
        <v>0</v>
      </c>
      <c r="P58" s="43">
        <f t="shared" si="7"/>
        <v>0</v>
      </c>
      <c r="Q58" s="43">
        <f t="shared" si="8"/>
        <v>0</v>
      </c>
      <c r="R58" s="43">
        <f t="shared" si="9"/>
        <v>0</v>
      </c>
      <c r="S58" s="43">
        <f t="shared" si="10"/>
        <v>0</v>
      </c>
      <c r="T58" s="43">
        <f t="shared" si="11"/>
        <v>0</v>
      </c>
    </row>
    <row r="59" spans="1:20" ht="32.1" customHeight="1" x14ac:dyDescent="0.25">
      <c r="A59" s="35">
        <v>44</v>
      </c>
      <c r="B59" s="36" t="s">
        <v>159</v>
      </c>
      <c r="C59" s="37" t="s">
        <v>160</v>
      </c>
      <c r="D59" s="38" t="s">
        <v>161</v>
      </c>
      <c r="E59" s="35" t="s">
        <v>35</v>
      </c>
      <c r="F59" s="35">
        <v>1</v>
      </c>
      <c r="G59" s="46"/>
      <c r="H59" s="46"/>
      <c r="I59" s="28"/>
      <c r="J59" s="28"/>
      <c r="K59" s="28"/>
      <c r="L59" s="29"/>
      <c r="M59" s="29"/>
      <c r="N59" s="30"/>
      <c r="O59" s="43">
        <f t="shared" si="6"/>
        <v>0</v>
      </c>
      <c r="P59" s="43">
        <f t="shared" si="7"/>
        <v>0</v>
      </c>
      <c r="Q59" s="43">
        <f t="shared" si="8"/>
        <v>0</v>
      </c>
      <c r="R59" s="43">
        <f t="shared" si="9"/>
        <v>0</v>
      </c>
      <c r="S59" s="43">
        <f t="shared" si="10"/>
        <v>0</v>
      </c>
      <c r="T59" s="43">
        <f t="shared" si="11"/>
        <v>0</v>
      </c>
    </row>
    <row r="60" spans="1:20" ht="32.1" customHeight="1" x14ac:dyDescent="0.25">
      <c r="A60" s="35">
        <v>45</v>
      </c>
      <c r="B60" s="36" t="s">
        <v>162</v>
      </c>
      <c r="C60" s="37" t="s">
        <v>163</v>
      </c>
      <c r="D60" s="38" t="s">
        <v>164</v>
      </c>
      <c r="E60" s="35" t="s">
        <v>35</v>
      </c>
      <c r="F60" s="35">
        <v>1</v>
      </c>
      <c r="G60" s="46"/>
      <c r="H60" s="46"/>
      <c r="I60" s="28"/>
      <c r="J60" s="28"/>
      <c r="K60" s="28"/>
      <c r="L60" s="29"/>
      <c r="M60" s="29"/>
      <c r="N60" s="30"/>
      <c r="O60" s="43">
        <f t="shared" ref="O60:O82" si="12">ROUND(I60-(I60*L60),2)</f>
        <v>0</v>
      </c>
      <c r="P60" s="43">
        <f t="shared" ref="P60:P82" si="13">ROUND(J60-(J60*M60),2)</f>
        <v>0</v>
      </c>
      <c r="Q60" s="43">
        <f t="shared" ref="Q60:Q82" si="14">ROUND(K60-(K60*N60),2)</f>
        <v>0</v>
      </c>
      <c r="R60" s="43">
        <f t="shared" ref="R60:R82" si="15">$F60*O60</f>
        <v>0</v>
      </c>
      <c r="S60" s="43">
        <f t="shared" ref="S60:S82" si="16">$F60*P60</f>
        <v>0</v>
      </c>
      <c r="T60" s="43">
        <f t="shared" ref="T60:T82" si="17">$F60*Q60</f>
        <v>0</v>
      </c>
    </row>
    <row r="61" spans="1:20" ht="32.1" customHeight="1" x14ac:dyDescent="0.25">
      <c r="A61" s="35">
        <v>46</v>
      </c>
      <c r="B61" s="36" t="s">
        <v>165</v>
      </c>
      <c r="C61" s="37" t="s">
        <v>166</v>
      </c>
      <c r="D61" s="38" t="s">
        <v>167</v>
      </c>
      <c r="E61" s="35" t="s">
        <v>35</v>
      </c>
      <c r="F61" s="35">
        <v>36</v>
      </c>
      <c r="G61" s="46"/>
      <c r="H61" s="46"/>
      <c r="I61" s="28"/>
      <c r="J61" s="28"/>
      <c r="K61" s="28"/>
      <c r="L61" s="29"/>
      <c r="M61" s="29"/>
      <c r="N61" s="30"/>
      <c r="O61" s="43">
        <f t="shared" si="12"/>
        <v>0</v>
      </c>
      <c r="P61" s="43">
        <f t="shared" si="13"/>
        <v>0</v>
      </c>
      <c r="Q61" s="43">
        <f t="shared" si="14"/>
        <v>0</v>
      </c>
      <c r="R61" s="43">
        <f t="shared" si="15"/>
        <v>0</v>
      </c>
      <c r="S61" s="43">
        <f t="shared" si="16"/>
        <v>0</v>
      </c>
      <c r="T61" s="43">
        <f t="shared" si="17"/>
        <v>0</v>
      </c>
    </row>
    <row r="62" spans="1:20" ht="32.1" customHeight="1" x14ac:dyDescent="0.25">
      <c r="A62" s="35">
        <v>47</v>
      </c>
      <c r="B62" s="36" t="s">
        <v>168</v>
      </c>
      <c r="C62" s="37" t="s">
        <v>169</v>
      </c>
      <c r="D62" s="38" t="s">
        <v>170</v>
      </c>
      <c r="E62" s="35" t="s">
        <v>35</v>
      </c>
      <c r="F62" s="35">
        <v>5</v>
      </c>
      <c r="G62" s="46"/>
      <c r="H62" s="46"/>
      <c r="I62" s="28"/>
      <c r="J62" s="28"/>
      <c r="K62" s="28"/>
      <c r="L62" s="29"/>
      <c r="M62" s="29"/>
      <c r="N62" s="30"/>
      <c r="O62" s="43">
        <f t="shared" si="12"/>
        <v>0</v>
      </c>
      <c r="P62" s="43">
        <f t="shared" si="13"/>
        <v>0</v>
      </c>
      <c r="Q62" s="43">
        <f t="shared" si="14"/>
        <v>0</v>
      </c>
      <c r="R62" s="43">
        <f t="shared" si="15"/>
        <v>0</v>
      </c>
      <c r="S62" s="43">
        <f t="shared" si="16"/>
        <v>0</v>
      </c>
      <c r="T62" s="43">
        <f t="shared" si="17"/>
        <v>0</v>
      </c>
    </row>
    <row r="63" spans="1:20" ht="32.1" customHeight="1" x14ac:dyDescent="0.25">
      <c r="A63" s="35">
        <v>48</v>
      </c>
      <c r="B63" s="36" t="s">
        <v>171</v>
      </c>
      <c r="C63" s="37" t="s">
        <v>172</v>
      </c>
      <c r="D63" s="38" t="s">
        <v>173</v>
      </c>
      <c r="E63" s="35" t="s">
        <v>35</v>
      </c>
      <c r="F63" s="35">
        <v>20</v>
      </c>
      <c r="G63" s="46"/>
      <c r="H63" s="46"/>
      <c r="I63" s="28"/>
      <c r="J63" s="28"/>
      <c r="K63" s="28"/>
      <c r="L63" s="29"/>
      <c r="M63" s="29"/>
      <c r="N63" s="30"/>
      <c r="O63" s="43">
        <f t="shared" si="12"/>
        <v>0</v>
      </c>
      <c r="P63" s="43">
        <f t="shared" si="13"/>
        <v>0</v>
      </c>
      <c r="Q63" s="43">
        <f t="shared" si="14"/>
        <v>0</v>
      </c>
      <c r="R63" s="43">
        <f t="shared" si="15"/>
        <v>0</v>
      </c>
      <c r="S63" s="43">
        <f t="shared" si="16"/>
        <v>0</v>
      </c>
      <c r="T63" s="43">
        <f t="shared" si="17"/>
        <v>0</v>
      </c>
    </row>
    <row r="64" spans="1:20" ht="32.1" customHeight="1" x14ac:dyDescent="0.25">
      <c r="A64" s="35">
        <v>49</v>
      </c>
      <c r="B64" s="36" t="s">
        <v>174</v>
      </c>
      <c r="C64" s="37" t="s">
        <v>82</v>
      </c>
      <c r="D64" s="38" t="s">
        <v>175</v>
      </c>
      <c r="E64" s="35" t="s">
        <v>35</v>
      </c>
      <c r="F64" s="35">
        <v>1</v>
      </c>
      <c r="G64" s="46"/>
      <c r="H64" s="46"/>
      <c r="I64" s="28"/>
      <c r="J64" s="28"/>
      <c r="K64" s="28"/>
      <c r="L64" s="29"/>
      <c r="M64" s="29"/>
      <c r="N64" s="30"/>
      <c r="O64" s="43">
        <f t="shared" si="12"/>
        <v>0</v>
      </c>
      <c r="P64" s="43">
        <f t="shared" si="13"/>
        <v>0</v>
      </c>
      <c r="Q64" s="43">
        <f t="shared" si="14"/>
        <v>0</v>
      </c>
      <c r="R64" s="43">
        <f t="shared" si="15"/>
        <v>0</v>
      </c>
      <c r="S64" s="43">
        <f t="shared" si="16"/>
        <v>0</v>
      </c>
      <c r="T64" s="43">
        <f t="shared" si="17"/>
        <v>0</v>
      </c>
    </row>
    <row r="65" spans="1:20" ht="32.1" customHeight="1" x14ac:dyDescent="0.25">
      <c r="A65" s="35">
        <v>50</v>
      </c>
      <c r="B65" s="36" t="s">
        <v>176</v>
      </c>
      <c r="C65" s="37" t="s">
        <v>135</v>
      </c>
      <c r="D65" s="38" t="s">
        <v>177</v>
      </c>
      <c r="E65" s="35" t="s">
        <v>35</v>
      </c>
      <c r="F65" s="35">
        <v>1</v>
      </c>
      <c r="G65" s="46"/>
      <c r="H65" s="46"/>
      <c r="I65" s="28"/>
      <c r="J65" s="28"/>
      <c r="K65" s="28"/>
      <c r="L65" s="29"/>
      <c r="M65" s="29"/>
      <c r="N65" s="30"/>
      <c r="O65" s="43">
        <f t="shared" si="12"/>
        <v>0</v>
      </c>
      <c r="P65" s="43">
        <f t="shared" si="13"/>
        <v>0</v>
      </c>
      <c r="Q65" s="43">
        <f t="shared" si="14"/>
        <v>0</v>
      </c>
      <c r="R65" s="43">
        <f t="shared" si="15"/>
        <v>0</v>
      </c>
      <c r="S65" s="43">
        <f t="shared" si="16"/>
        <v>0</v>
      </c>
      <c r="T65" s="43">
        <f t="shared" si="17"/>
        <v>0</v>
      </c>
    </row>
    <row r="66" spans="1:20" ht="32.1" customHeight="1" x14ac:dyDescent="0.25">
      <c r="A66" s="35">
        <v>51</v>
      </c>
      <c r="B66" s="36" t="s">
        <v>178</v>
      </c>
      <c r="C66" s="37" t="s">
        <v>97</v>
      </c>
      <c r="D66" s="38" t="s">
        <v>179</v>
      </c>
      <c r="E66" s="35" t="s">
        <v>35</v>
      </c>
      <c r="F66" s="35">
        <v>50</v>
      </c>
      <c r="G66" s="46"/>
      <c r="H66" s="46"/>
      <c r="I66" s="28"/>
      <c r="J66" s="28"/>
      <c r="K66" s="28"/>
      <c r="L66" s="29"/>
      <c r="M66" s="29"/>
      <c r="N66" s="30"/>
      <c r="O66" s="43">
        <f t="shared" si="12"/>
        <v>0</v>
      </c>
      <c r="P66" s="43">
        <f t="shared" si="13"/>
        <v>0</v>
      </c>
      <c r="Q66" s="43">
        <f t="shared" si="14"/>
        <v>0</v>
      </c>
      <c r="R66" s="43">
        <f t="shared" si="15"/>
        <v>0</v>
      </c>
      <c r="S66" s="43">
        <f t="shared" si="16"/>
        <v>0</v>
      </c>
      <c r="T66" s="43">
        <f t="shared" si="17"/>
        <v>0</v>
      </c>
    </row>
    <row r="67" spans="1:20" ht="32.1" customHeight="1" x14ac:dyDescent="0.25">
      <c r="A67" s="35">
        <v>52</v>
      </c>
      <c r="B67" s="36" t="s">
        <v>180</v>
      </c>
      <c r="C67" s="37" t="s">
        <v>97</v>
      </c>
      <c r="D67" s="38" t="s">
        <v>181</v>
      </c>
      <c r="E67" s="35" t="s">
        <v>35</v>
      </c>
      <c r="F67" s="35">
        <v>8</v>
      </c>
      <c r="G67" s="46"/>
      <c r="H67" s="46"/>
      <c r="I67" s="28"/>
      <c r="J67" s="28"/>
      <c r="K67" s="28"/>
      <c r="L67" s="29"/>
      <c r="M67" s="29"/>
      <c r="N67" s="30"/>
      <c r="O67" s="43">
        <f t="shared" si="12"/>
        <v>0</v>
      </c>
      <c r="P67" s="43">
        <f t="shared" si="13"/>
        <v>0</v>
      </c>
      <c r="Q67" s="43">
        <f t="shared" si="14"/>
        <v>0</v>
      </c>
      <c r="R67" s="43">
        <f t="shared" si="15"/>
        <v>0</v>
      </c>
      <c r="S67" s="43">
        <f t="shared" si="16"/>
        <v>0</v>
      </c>
      <c r="T67" s="43">
        <f t="shared" si="17"/>
        <v>0</v>
      </c>
    </row>
    <row r="68" spans="1:20" ht="32.1" customHeight="1" x14ac:dyDescent="0.25">
      <c r="A68" s="35">
        <v>53</v>
      </c>
      <c r="B68" s="36" t="s">
        <v>182</v>
      </c>
      <c r="C68" s="37" t="s">
        <v>183</v>
      </c>
      <c r="D68" s="38" t="s">
        <v>184</v>
      </c>
      <c r="E68" s="35" t="s">
        <v>35</v>
      </c>
      <c r="F68" s="35">
        <v>6</v>
      </c>
      <c r="G68" s="46"/>
      <c r="H68" s="46"/>
      <c r="I68" s="28"/>
      <c r="J68" s="28"/>
      <c r="K68" s="28"/>
      <c r="L68" s="29"/>
      <c r="M68" s="29"/>
      <c r="N68" s="30"/>
      <c r="O68" s="43">
        <f t="shared" si="12"/>
        <v>0</v>
      </c>
      <c r="P68" s="43">
        <f t="shared" si="13"/>
        <v>0</v>
      </c>
      <c r="Q68" s="43">
        <f t="shared" si="14"/>
        <v>0</v>
      </c>
      <c r="R68" s="43">
        <f t="shared" si="15"/>
        <v>0</v>
      </c>
      <c r="S68" s="43">
        <f t="shared" si="16"/>
        <v>0</v>
      </c>
      <c r="T68" s="43">
        <f t="shared" si="17"/>
        <v>0</v>
      </c>
    </row>
    <row r="69" spans="1:20" ht="32.1" customHeight="1" x14ac:dyDescent="0.25">
      <c r="A69" s="35">
        <v>54</v>
      </c>
      <c r="B69" s="36" t="s">
        <v>185</v>
      </c>
      <c r="C69" s="37" t="s">
        <v>186</v>
      </c>
      <c r="D69" s="38" t="s">
        <v>187</v>
      </c>
      <c r="E69" s="35" t="s">
        <v>35</v>
      </c>
      <c r="F69" s="35">
        <v>120</v>
      </c>
      <c r="G69" s="46"/>
      <c r="H69" s="46"/>
      <c r="I69" s="28"/>
      <c r="J69" s="28"/>
      <c r="K69" s="28"/>
      <c r="L69" s="29"/>
      <c r="M69" s="29"/>
      <c r="N69" s="30"/>
      <c r="O69" s="43">
        <f t="shared" si="12"/>
        <v>0</v>
      </c>
      <c r="P69" s="43">
        <f t="shared" si="13"/>
        <v>0</v>
      </c>
      <c r="Q69" s="43">
        <f t="shared" si="14"/>
        <v>0</v>
      </c>
      <c r="R69" s="43">
        <f t="shared" si="15"/>
        <v>0</v>
      </c>
      <c r="S69" s="43">
        <f t="shared" si="16"/>
        <v>0</v>
      </c>
      <c r="T69" s="43">
        <f t="shared" si="17"/>
        <v>0</v>
      </c>
    </row>
    <row r="70" spans="1:20" ht="32.1" customHeight="1" x14ac:dyDescent="0.25">
      <c r="A70" s="35">
        <v>55</v>
      </c>
      <c r="B70" s="36" t="s">
        <v>188</v>
      </c>
      <c r="C70" s="37" t="s">
        <v>189</v>
      </c>
      <c r="D70" s="38" t="s">
        <v>190</v>
      </c>
      <c r="E70" s="35" t="s">
        <v>35</v>
      </c>
      <c r="F70" s="35">
        <v>2</v>
      </c>
      <c r="G70" s="46"/>
      <c r="H70" s="46"/>
      <c r="I70" s="28"/>
      <c r="J70" s="28"/>
      <c r="K70" s="28"/>
      <c r="L70" s="29"/>
      <c r="M70" s="29"/>
      <c r="N70" s="30"/>
      <c r="O70" s="43">
        <f t="shared" si="12"/>
        <v>0</v>
      </c>
      <c r="P70" s="43">
        <f t="shared" si="13"/>
        <v>0</v>
      </c>
      <c r="Q70" s="43">
        <f t="shared" si="14"/>
        <v>0</v>
      </c>
      <c r="R70" s="43">
        <f t="shared" si="15"/>
        <v>0</v>
      </c>
      <c r="S70" s="43">
        <f t="shared" si="16"/>
        <v>0</v>
      </c>
      <c r="T70" s="43">
        <f t="shared" si="17"/>
        <v>0</v>
      </c>
    </row>
    <row r="71" spans="1:20" ht="32.1" customHeight="1" x14ac:dyDescent="0.25">
      <c r="A71" s="35">
        <v>56</v>
      </c>
      <c r="B71" s="36" t="s">
        <v>191</v>
      </c>
      <c r="C71" s="37" t="s">
        <v>192</v>
      </c>
      <c r="D71" s="38" t="s">
        <v>193</v>
      </c>
      <c r="E71" s="35" t="s">
        <v>35</v>
      </c>
      <c r="F71" s="35">
        <v>2</v>
      </c>
      <c r="G71" s="46"/>
      <c r="H71" s="46"/>
      <c r="I71" s="28"/>
      <c r="J71" s="28"/>
      <c r="K71" s="28"/>
      <c r="L71" s="29"/>
      <c r="M71" s="29"/>
      <c r="N71" s="30"/>
      <c r="O71" s="43">
        <f t="shared" si="12"/>
        <v>0</v>
      </c>
      <c r="P71" s="43">
        <f t="shared" si="13"/>
        <v>0</v>
      </c>
      <c r="Q71" s="43">
        <f t="shared" si="14"/>
        <v>0</v>
      </c>
      <c r="R71" s="43">
        <f t="shared" si="15"/>
        <v>0</v>
      </c>
      <c r="S71" s="43">
        <f t="shared" si="16"/>
        <v>0</v>
      </c>
      <c r="T71" s="43">
        <f t="shared" si="17"/>
        <v>0</v>
      </c>
    </row>
    <row r="72" spans="1:20" ht="32.1" customHeight="1" x14ac:dyDescent="0.25">
      <c r="A72" s="35">
        <v>57</v>
      </c>
      <c r="B72" s="36" t="s">
        <v>194</v>
      </c>
      <c r="C72" s="37" t="s">
        <v>195</v>
      </c>
      <c r="D72" s="38" t="s">
        <v>196</v>
      </c>
      <c r="E72" s="35" t="s">
        <v>35</v>
      </c>
      <c r="F72" s="35">
        <v>1</v>
      </c>
      <c r="G72" s="46"/>
      <c r="H72" s="46"/>
      <c r="I72" s="28"/>
      <c r="J72" s="28"/>
      <c r="K72" s="28"/>
      <c r="L72" s="29"/>
      <c r="M72" s="29"/>
      <c r="N72" s="30"/>
      <c r="O72" s="43">
        <f t="shared" si="12"/>
        <v>0</v>
      </c>
      <c r="P72" s="43">
        <f t="shared" si="13"/>
        <v>0</v>
      </c>
      <c r="Q72" s="43">
        <f t="shared" si="14"/>
        <v>0</v>
      </c>
      <c r="R72" s="43">
        <f t="shared" si="15"/>
        <v>0</v>
      </c>
      <c r="S72" s="43">
        <f t="shared" si="16"/>
        <v>0</v>
      </c>
      <c r="T72" s="43">
        <f t="shared" si="17"/>
        <v>0</v>
      </c>
    </row>
    <row r="73" spans="1:20" ht="32.1" customHeight="1" x14ac:dyDescent="0.25">
      <c r="A73" s="35">
        <v>58</v>
      </c>
      <c r="B73" s="36" t="s">
        <v>197</v>
      </c>
      <c r="C73" s="37" t="s">
        <v>82</v>
      </c>
      <c r="D73" s="38" t="s">
        <v>198</v>
      </c>
      <c r="E73" s="35" t="s">
        <v>35</v>
      </c>
      <c r="F73" s="35">
        <v>9</v>
      </c>
      <c r="G73" s="46"/>
      <c r="H73" s="46"/>
      <c r="I73" s="28"/>
      <c r="J73" s="28"/>
      <c r="K73" s="28"/>
      <c r="L73" s="29"/>
      <c r="M73" s="29"/>
      <c r="N73" s="30"/>
      <c r="O73" s="43">
        <f t="shared" si="12"/>
        <v>0</v>
      </c>
      <c r="P73" s="43">
        <f t="shared" si="13"/>
        <v>0</v>
      </c>
      <c r="Q73" s="43">
        <f t="shared" si="14"/>
        <v>0</v>
      </c>
      <c r="R73" s="43">
        <f t="shared" si="15"/>
        <v>0</v>
      </c>
      <c r="S73" s="43">
        <f t="shared" si="16"/>
        <v>0</v>
      </c>
      <c r="T73" s="43">
        <f t="shared" si="17"/>
        <v>0</v>
      </c>
    </row>
    <row r="74" spans="1:20" ht="32.1" customHeight="1" x14ac:dyDescent="0.25">
      <c r="A74" s="35">
        <v>59</v>
      </c>
      <c r="B74" s="36" t="s">
        <v>199</v>
      </c>
      <c r="C74" s="37" t="s">
        <v>200</v>
      </c>
      <c r="D74" s="38" t="s">
        <v>201</v>
      </c>
      <c r="E74" s="35" t="s">
        <v>35</v>
      </c>
      <c r="F74" s="35">
        <v>5</v>
      </c>
      <c r="G74" s="46"/>
      <c r="H74" s="46"/>
      <c r="I74" s="28"/>
      <c r="J74" s="28"/>
      <c r="K74" s="28"/>
      <c r="L74" s="29"/>
      <c r="M74" s="29"/>
      <c r="N74" s="30"/>
      <c r="O74" s="43">
        <f t="shared" si="12"/>
        <v>0</v>
      </c>
      <c r="P74" s="43">
        <f t="shared" si="13"/>
        <v>0</v>
      </c>
      <c r="Q74" s="43">
        <f t="shared" si="14"/>
        <v>0</v>
      </c>
      <c r="R74" s="43">
        <f t="shared" si="15"/>
        <v>0</v>
      </c>
      <c r="S74" s="43">
        <f t="shared" si="16"/>
        <v>0</v>
      </c>
      <c r="T74" s="43">
        <f t="shared" si="17"/>
        <v>0</v>
      </c>
    </row>
    <row r="75" spans="1:20" ht="32.1" customHeight="1" x14ac:dyDescent="0.25">
      <c r="A75" s="35">
        <v>60</v>
      </c>
      <c r="B75" s="36" t="s">
        <v>202</v>
      </c>
      <c r="C75" s="37" t="s">
        <v>203</v>
      </c>
      <c r="D75" s="38" t="s">
        <v>204</v>
      </c>
      <c r="E75" s="35" t="s">
        <v>35</v>
      </c>
      <c r="F75" s="35">
        <v>2</v>
      </c>
      <c r="G75" s="46"/>
      <c r="H75" s="46"/>
      <c r="I75" s="28"/>
      <c r="J75" s="28"/>
      <c r="K75" s="28"/>
      <c r="L75" s="29"/>
      <c r="M75" s="29"/>
      <c r="N75" s="30"/>
      <c r="O75" s="43">
        <f t="shared" si="12"/>
        <v>0</v>
      </c>
      <c r="P75" s="43">
        <f t="shared" si="13"/>
        <v>0</v>
      </c>
      <c r="Q75" s="43">
        <f t="shared" si="14"/>
        <v>0</v>
      </c>
      <c r="R75" s="43">
        <f t="shared" si="15"/>
        <v>0</v>
      </c>
      <c r="S75" s="43">
        <f t="shared" si="16"/>
        <v>0</v>
      </c>
      <c r="T75" s="43">
        <f t="shared" si="17"/>
        <v>0</v>
      </c>
    </row>
    <row r="76" spans="1:20" ht="32.1" customHeight="1" x14ac:dyDescent="0.25">
      <c r="A76" s="35">
        <v>61</v>
      </c>
      <c r="B76" s="36" t="s">
        <v>205</v>
      </c>
      <c r="C76" s="37" t="s">
        <v>206</v>
      </c>
      <c r="D76" s="38" t="s">
        <v>207</v>
      </c>
      <c r="E76" s="35" t="s">
        <v>35</v>
      </c>
      <c r="F76" s="35">
        <v>1</v>
      </c>
      <c r="G76" s="46"/>
      <c r="H76" s="46"/>
      <c r="I76" s="28"/>
      <c r="J76" s="28"/>
      <c r="K76" s="28"/>
      <c r="L76" s="29"/>
      <c r="M76" s="29"/>
      <c r="N76" s="30"/>
      <c r="O76" s="43">
        <f t="shared" si="12"/>
        <v>0</v>
      </c>
      <c r="P76" s="43">
        <f t="shared" si="13"/>
        <v>0</v>
      </c>
      <c r="Q76" s="43">
        <f t="shared" si="14"/>
        <v>0</v>
      </c>
      <c r="R76" s="43">
        <f t="shared" si="15"/>
        <v>0</v>
      </c>
      <c r="S76" s="43">
        <f t="shared" si="16"/>
        <v>0</v>
      </c>
      <c r="T76" s="43">
        <f t="shared" si="17"/>
        <v>0</v>
      </c>
    </row>
    <row r="77" spans="1:20" ht="32.1" customHeight="1" x14ac:dyDescent="0.25">
      <c r="A77" s="35">
        <v>62</v>
      </c>
      <c r="B77" s="36" t="s">
        <v>208</v>
      </c>
      <c r="C77" s="37" t="s">
        <v>209</v>
      </c>
      <c r="D77" s="38" t="s">
        <v>210</v>
      </c>
      <c r="E77" s="35" t="s">
        <v>35</v>
      </c>
      <c r="F77" s="35">
        <v>20</v>
      </c>
      <c r="G77" s="46"/>
      <c r="H77" s="46"/>
      <c r="I77" s="28"/>
      <c r="J77" s="28"/>
      <c r="K77" s="28"/>
      <c r="L77" s="29"/>
      <c r="M77" s="29"/>
      <c r="N77" s="30"/>
      <c r="O77" s="43">
        <f t="shared" si="12"/>
        <v>0</v>
      </c>
      <c r="P77" s="43">
        <f t="shared" si="13"/>
        <v>0</v>
      </c>
      <c r="Q77" s="43">
        <f t="shared" si="14"/>
        <v>0</v>
      </c>
      <c r="R77" s="43">
        <f t="shared" si="15"/>
        <v>0</v>
      </c>
      <c r="S77" s="43">
        <f t="shared" si="16"/>
        <v>0</v>
      </c>
      <c r="T77" s="43">
        <f t="shared" si="17"/>
        <v>0</v>
      </c>
    </row>
    <row r="78" spans="1:20" ht="32.1" customHeight="1" x14ac:dyDescent="0.25">
      <c r="A78" s="35">
        <v>63</v>
      </c>
      <c r="B78" s="36" t="s">
        <v>211</v>
      </c>
      <c r="C78" s="37" t="s">
        <v>212</v>
      </c>
      <c r="D78" s="38" t="s">
        <v>213</v>
      </c>
      <c r="E78" s="35" t="s">
        <v>35</v>
      </c>
      <c r="F78" s="35">
        <v>4</v>
      </c>
      <c r="G78" s="46"/>
      <c r="H78" s="46"/>
      <c r="I78" s="28"/>
      <c r="J78" s="28"/>
      <c r="K78" s="28"/>
      <c r="L78" s="29"/>
      <c r="M78" s="29"/>
      <c r="N78" s="30"/>
      <c r="O78" s="43">
        <f t="shared" si="12"/>
        <v>0</v>
      </c>
      <c r="P78" s="43">
        <f t="shared" si="13"/>
        <v>0</v>
      </c>
      <c r="Q78" s="43">
        <f t="shared" si="14"/>
        <v>0</v>
      </c>
      <c r="R78" s="43">
        <f t="shared" si="15"/>
        <v>0</v>
      </c>
      <c r="S78" s="43">
        <f t="shared" si="16"/>
        <v>0</v>
      </c>
      <c r="T78" s="43">
        <f t="shared" si="17"/>
        <v>0</v>
      </c>
    </row>
    <row r="79" spans="1:20" ht="32.1" customHeight="1" x14ac:dyDescent="0.25">
      <c r="A79" s="35">
        <v>64</v>
      </c>
      <c r="B79" s="36" t="s">
        <v>214</v>
      </c>
      <c r="C79" s="37" t="s">
        <v>215</v>
      </c>
      <c r="D79" s="38" t="s">
        <v>216</v>
      </c>
      <c r="E79" s="35" t="s">
        <v>35</v>
      </c>
      <c r="F79" s="35">
        <v>2</v>
      </c>
      <c r="G79" s="46"/>
      <c r="H79" s="46"/>
      <c r="I79" s="28"/>
      <c r="J79" s="28"/>
      <c r="K79" s="28"/>
      <c r="L79" s="29"/>
      <c r="M79" s="29"/>
      <c r="N79" s="30"/>
      <c r="O79" s="43">
        <f t="shared" si="12"/>
        <v>0</v>
      </c>
      <c r="P79" s="43">
        <f t="shared" si="13"/>
        <v>0</v>
      </c>
      <c r="Q79" s="43">
        <f t="shared" si="14"/>
        <v>0</v>
      </c>
      <c r="R79" s="43">
        <f t="shared" si="15"/>
        <v>0</v>
      </c>
      <c r="S79" s="43">
        <f t="shared" si="16"/>
        <v>0</v>
      </c>
      <c r="T79" s="43">
        <f t="shared" si="17"/>
        <v>0</v>
      </c>
    </row>
    <row r="80" spans="1:20" ht="32.1" customHeight="1" x14ac:dyDescent="0.25">
      <c r="A80" s="35">
        <v>65</v>
      </c>
      <c r="B80" s="36" t="s">
        <v>217</v>
      </c>
      <c r="C80" s="37" t="s">
        <v>218</v>
      </c>
      <c r="D80" s="38" t="s">
        <v>219</v>
      </c>
      <c r="E80" s="35" t="s">
        <v>35</v>
      </c>
      <c r="F80" s="35">
        <v>1</v>
      </c>
      <c r="G80" s="46"/>
      <c r="H80" s="46"/>
      <c r="I80" s="28"/>
      <c r="J80" s="28"/>
      <c r="K80" s="28"/>
      <c r="L80" s="29"/>
      <c r="M80" s="29"/>
      <c r="N80" s="30"/>
      <c r="O80" s="43">
        <f t="shared" si="12"/>
        <v>0</v>
      </c>
      <c r="P80" s="43">
        <f t="shared" si="13"/>
        <v>0</v>
      </c>
      <c r="Q80" s="43">
        <f t="shared" si="14"/>
        <v>0</v>
      </c>
      <c r="R80" s="43">
        <f t="shared" si="15"/>
        <v>0</v>
      </c>
      <c r="S80" s="43">
        <f t="shared" si="16"/>
        <v>0</v>
      </c>
      <c r="T80" s="43">
        <f t="shared" si="17"/>
        <v>0</v>
      </c>
    </row>
    <row r="81" spans="1:20" ht="32.1" customHeight="1" x14ac:dyDescent="0.25">
      <c r="A81" s="35">
        <v>66</v>
      </c>
      <c r="B81" s="36" t="s">
        <v>220</v>
      </c>
      <c r="C81" s="37" t="s">
        <v>221</v>
      </c>
      <c r="D81" s="38" t="s">
        <v>222</v>
      </c>
      <c r="E81" s="35" t="s">
        <v>35</v>
      </c>
      <c r="F81" s="35">
        <v>7</v>
      </c>
      <c r="G81" s="46"/>
      <c r="H81" s="46"/>
      <c r="I81" s="28"/>
      <c r="J81" s="28"/>
      <c r="K81" s="28"/>
      <c r="L81" s="29"/>
      <c r="M81" s="29"/>
      <c r="N81" s="30"/>
      <c r="O81" s="43">
        <f t="shared" si="12"/>
        <v>0</v>
      </c>
      <c r="P81" s="43">
        <f t="shared" si="13"/>
        <v>0</v>
      </c>
      <c r="Q81" s="43">
        <f t="shared" si="14"/>
        <v>0</v>
      </c>
      <c r="R81" s="43">
        <f t="shared" si="15"/>
        <v>0</v>
      </c>
      <c r="S81" s="43">
        <f t="shared" si="16"/>
        <v>0</v>
      </c>
      <c r="T81" s="43">
        <f t="shared" si="17"/>
        <v>0</v>
      </c>
    </row>
    <row r="82" spans="1:20" ht="32.1" customHeight="1" x14ac:dyDescent="0.25">
      <c r="A82" s="35">
        <v>67</v>
      </c>
      <c r="B82" s="36" t="s">
        <v>223</v>
      </c>
      <c r="C82" s="37" t="s">
        <v>224</v>
      </c>
      <c r="D82" s="38" t="s">
        <v>225</v>
      </c>
      <c r="E82" s="35" t="s">
        <v>35</v>
      </c>
      <c r="F82" s="35">
        <v>10</v>
      </c>
      <c r="G82" s="46"/>
      <c r="H82" s="46"/>
      <c r="I82" s="28"/>
      <c r="J82" s="28"/>
      <c r="K82" s="28"/>
      <c r="L82" s="29"/>
      <c r="M82" s="29"/>
      <c r="N82" s="30"/>
      <c r="O82" s="43">
        <f t="shared" si="12"/>
        <v>0</v>
      </c>
      <c r="P82" s="43">
        <f t="shared" si="13"/>
        <v>0</v>
      </c>
      <c r="Q82" s="43">
        <f t="shared" si="14"/>
        <v>0</v>
      </c>
      <c r="R82" s="43">
        <f t="shared" si="15"/>
        <v>0</v>
      </c>
      <c r="S82" s="43">
        <f t="shared" si="16"/>
        <v>0</v>
      </c>
      <c r="T82" s="43">
        <f t="shared" si="17"/>
        <v>0</v>
      </c>
    </row>
    <row r="83" spans="1:20" ht="32.1" customHeight="1" x14ac:dyDescent="0.25">
      <c r="A83" s="35">
        <v>68</v>
      </c>
      <c r="B83" s="63" t="s">
        <v>226</v>
      </c>
      <c r="C83" s="64" t="s">
        <v>227</v>
      </c>
      <c r="D83" s="65" t="s">
        <v>228</v>
      </c>
      <c r="E83" s="66" t="s">
        <v>35</v>
      </c>
      <c r="F83" s="67">
        <v>2</v>
      </c>
      <c r="G83" s="68"/>
      <c r="H83" s="68"/>
      <c r="I83" s="69"/>
      <c r="J83" s="69"/>
      <c r="K83" s="69"/>
      <c r="L83" s="70"/>
      <c r="M83" s="70"/>
      <c r="N83" s="71"/>
      <c r="O83" s="72">
        <f t="shared" ref="O83:O127" si="18">ROUND(I83-(I83*L83),2)</f>
        <v>0</v>
      </c>
      <c r="P83" s="72">
        <f t="shared" ref="P83:P127" si="19">ROUND(J83-(J83*M83),2)</f>
        <v>0</v>
      </c>
      <c r="Q83" s="72">
        <f t="shared" ref="Q83:Q127" si="20">ROUND(K83-(K83*N83),2)</f>
        <v>0</v>
      </c>
      <c r="R83" s="72">
        <f t="shared" ref="R83:R127" si="21">$F83*O83</f>
        <v>0</v>
      </c>
      <c r="S83" s="72">
        <f t="shared" ref="S83:S127" si="22">$F83*P83</f>
        <v>0</v>
      </c>
      <c r="T83" s="72">
        <f t="shared" ref="T83:T127" si="23">$F83*Q83</f>
        <v>0</v>
      </c>
    </row>
    <row r="84" spans="1:20" ht="32.1" customHeight="1" x14ac:dyDescent="0.25">
      <c r="A84" s="35">
        <v>69</v>
      </c>
      <c r="B84" s="63" t="s">
        <v>229</v>
      </c>
      <c r="C84" s="64" t="s">
        <v>230</v>
      </c>
      <c r="D84" s="65" t="s">
        <v>231</v>
      </c>
      <c r="E84" s="66" t="s">
        <v>35</v>
      </c>
      <c r="F84" s="67">
        <v>6</v>
      </c>
      <c r="G84" s="68"/>
      <c r="H84" s="68"/>
      <c r="I84" s="69"/>
      <c r="J84" s="69"/>
      <c r="K84" s="69"/>
      <c r="L84" s="70"/>
      <c r="M84" s="70"/>
      <c r="N84" s="71"/>
      <c r="O84" s="72">
        <f t="shared" si="18"/>
        <v>0</v>
      </c>
      <c r="P84" s="72">
        <f t="shared" si="19"/>
        <v>0</v>
      </c>
      <c r="Q84" s="72">
        <f t="shared" si="20"/>
        <v>0</v>
      </c>
      <c r="R84" s="72">
        <f t="shared" si="21"/>
        <v>0</v>
      </c>
      <c r="S84" s="72">
        <f t="shared" si="22"/>
        <v>0</v>
      </c>
      <c r="T84" s="72">
        <f t="shared" si="23"/>
        <v>0</v>
      </c>
    </row>
    <row r="85" spans="1:20" ht="32.1" customHeight="1" x14ac:dyDescent="0.25">
      <c r="A85" s="35">
        <v>70</v>
      </c>
      <c r="B85" s="63" t="s">
        <v>232</v>
      </c>
      <c r="C85" s="64" t="s">
        <v>233</v>
      </c>
      <c r="D85" s="65" t="s">
        <v>234</v>
      </c>
      <c r="E85" s="66" t="s">
        <v>35</v>
      </c>
      <c r="F85" s="67">
        <v>1</v>
      </c>
      <c r="G85" s="68"/>
      <c r="H85" s="68"/>
      <c r="I85" s="69"/>
      <c r="J85" s="69"/>
      <c r="K85" s="69"/>
      <c r="L85" s="70"/>
      <c r="M85" s="70"/>
      <c r="N85" s="71"/>
      <c r="O85" s="72">
        <f t="shared" si="18"/>
        <v>0</v>
      </c>
      <c r="P85" s="72">
        <f t="shared" si="19"/>
        <v>0</v>
      </c>
      <c r="Q85" s="72">
        <f t="shared" si="20"/>
        <v>0</v>
      </c>
      <c r="R85" s="72">
        <f t="shared" si="21"/>
        <v>0</v>
      </c>
      <c r="S85" s="72">
        <f t="shared" si="22"/>
        <v>0</v>
      </c>
      <c r="T85" s="72">
        <f t="shared" si="23"/>
        <v>0</v>
      </c>
    </row>
    <row r="86" spans="1:20" ht="32.1" customHeight="1" x14ac:dyDescent="0.25">
      <c r="A86" s="35">
        <v>71</v>
      </c>
      <c r="B86" s="63" t="s">
        <v>235</v>
      </c>
      <c r="C86" s="64" t="s">
        <v>236</v>
      </c>
      <c r="D86" s="65" t="s">
        <v>237</v>
      </c>
      <c r="E86" s="66" t="s">
        <v>35</v>
      </c>
      <c r="F86" s="67">
        <v>7</v>
      </c>
      <c r="G86" s="68"/>
      <c r="H86" s="68"/>
      <c r="I86" s="69"/>
      <c r="J86" s="69"/>
      <c r="K86" s="69"/>
      <c r="L86" s="70"/>
      <c r="M86" s="70"/>
      <c r="N86" s="71"/>
      <c r="O86" s="72">
        <f t="shared" si="18"/>
        <v>0</v>
      </c>
      <c r="P86" s="72">
        <f t="shared" si="19"/>
        <v>0</v>
      </c>
      <c r="Q86" s="72">
        <f t="shared" si="20"/>
        <v>0</v>
      </c>
      <c r="R86" s="72">
        <f t="shared" si="21"/>
        <v>0</v>
      </c>
      <c r="S86" s="72">
        <f t="shared" si="22"/>
        <v>0</v>
      </c>
      <c r="T86" s="72">
        <f t="shared" si="23"/>
        <v>0</v>
      </c>
    </row>
    <row r="87" spans="1:20" ht="32.1" customHeight="1" x14ac:dyDescent="0.25">
      <c r="A87" s="35">
        <v>72</v>
      </c>
      <c r="B87" s="63" t="s">
        <v>238</v>
      </c>
      <c r="C87" s="64" t="s">
        <v>239</v>
      </c>
      <c r="D87" s="65" t="s">
        <v>240</v>
      </c>
      <c r="E87" s="66" t="s">
        <v>35</v>
      </c>
      <c r="F87" s="67">
        <v>7</v>
      </c>
      <c r="G87" s="68"/>
      <c r="H87" s="68"/>
      <c r="I87" s="69"/>
      <c r="J87" s="69"/>
      <c r="K87" s="69"/>
      <c r="L87" s="70"/>
      <c r="M87" s="70"/>
      <c r="N87" s="71"/>
      <c r="O87" s="72">
        <f t="shared" si="18"/>
        <v>0</v>
      </c>
      <c r="P87" s="72">
        <f t="shared" si="19"/>
        <v>0</v>
      </c>
      <c r="Q87" s="72">
        <f t="shared" si="20"/>
        <v>0</v>
      </c>
      <c r="R87" s="72">
        <f t="shared" si="21"/>
        <v>0</v>
      </c>
      <c r="S87" s="72">
        <f t="shared" si="22"/>
        <v>0</v>
      </c>
      <c r="T87" s="72">
        <f t="shared" si="23"/>
        <v>0</v>
      </c>
    </row>
    <row r="88" spans="1:20" ht="32.1" customHeight="1" x14ac:dyDescent="0.25">
      <c r="A88" s="35">
        <v>73</v>
      </c>
      <c r="B88" s="63" t="s">
        <v>241</v>
      </c>
      <c r="C88" s="64" t="s">
        <v>242</v>
      </c>
      <c r="D88" s="65" t="s">
        <v>243</v>
      </c>
      <c r="E88" s="66" t="s">
        <v>35</v>
      </c>
      <c r="F88" s="67">
        <v>7</v>
      </c>
      <c r="G88" s="68"/>
      <c r="H88" s="68"/>
      <c r="I88" s="69"/>
      <c r="J88" s="69"/>
      <c r="K88" s="69"/>
      <c r="L88" s="70"/>
      <c r="M88" s="70"/>
      <c r="N88" s="71"/>
      <c r="O88" s="72">
        <f t="shared" si="18"/>
        <v>0</v>
      </c>
      <c r="P88" s="72">
        <f t="shared" si="19"/>
        <v>0</v>
      </c>
      <c r="Q88" s="72">
        <f t="shared" si="20"/>
        <v>0</v>
      </c>
      <c r="R88" s="72">
        <f t="shared" si="21"/>
        <v>0</v>
      </c>
      <c r="S88" s="72">
        <f t="shared" si="22"/>
        <v>0</v>
      </c>
      <c r="T88" s="72">
        <f t="shared" si="23"/>
        <v>0</v>
      </c>
    </row>
    <row r="89" spans="1:20" ht="32.1" customHeight="1" x14ac:dyDescent="0.25">
      <c r="A89" s="35">
        <v>74</v>
      </c>
      <c r="B89" s="63" t="s">
        <v>244</v>
      </c>
      <c r="C89" s="64" t="s">
        <v>245</v>
      </c>
      <c r="D89" s="65" t="s">
        <v>246</v>
      </c>
      <c r="E89" s="66" t="s">
        <v>35</v>
      </c>
      <c r="F89" s="67">
        <v>2</v>
      </c>
      <c r="G89" s="68"/>
      <c r="H89" s="68"/>
      <c r="I89" s="69"/>
      <c r="J89" s="69"/>
      <c r="K89" s="69"/>
      <c r="L89" s="70"/>
      <c r="M89" s="70"/>
      <c r="N89" s="71"/>
      <c r="O89" s="72">
        <f t="shared" si="18"/>
        <v>0</v>
      </c>
      <c r="P89" s="72">
        <f t="shared" si="19"/>
        <v>0</v>
      </c>
      <c r="Q89" s="72">
        <f t="shared" si="20"/>
        <v>0</v>
      </c>
      <c r="R89" s="72">
        <f t="shared" si="21"/>
        <v>0</v>
      </c>
      <c r="S89" s="72">
        <f t="shared" si="22"/>
        <v>0</v>
      </c>
      <c r="T89" s="72">
        <f t="shared" si="23"/>
        <v>0</v>
      </c>
    </row>
    <row r="90" spans="1:20" ht="32.1" customHeight="1" x14ac:dyDescent="0.25">
      <c r="A90" s="35">
        <v>75</v>
      </c>
      <c r="B90" s="63" t="s">
        <v>247</v>
      </c>
      <c r="C90" s="64" t="s">
        <v>248</v>
      </c>
      <c r="D90" s="65" t="s">
        <v>249</v>
      </c>
      <c r="E90" s="66" t="s">
        <v>35</v>
      </c>
      <c r="F90" s="67">
        <v>12</v>
      </c>
      <c r="G90" s="68"/>
      <c r="H90" s="68"/>
      <c r="I90" s="69"/>
      <c r="J90" s="69"/>
      <c r="K90" s="69"/>
      <c r="L90" s="70"/>
      <c r="M90" s="70"/>
      <c r="N90" s="71"/>
      <c r="O90" s="72">
        <f t="shared" si="18"/>
        <v>0</v>
      </c>
      <c r="P90" s="72">
        <f t="shared" si="19"/>
        <v>0</v>
      </c>
      <c r="Q90" s="72">
        <f t="shared" si="20"/>
        <v>0</v>
      </c>
      <c r="R90" s="72">
        <f t="shared" si="21"/>
        <v>0</v>
      </c>
      <c r="S90" s="72">
        <f t="shared" si="22"/>
        <v>0</v>
      </c>
      <c r="T90" s="72">
        <f t="shared" si="23"/>
        <v>0</v>
      </c>
    </row>
    <row r="91" spans="1:20" ht="32.1" customHeight="1" x14ac:dyDescent="0.25">
      <c r="A91" s="35">
        <v>76</v>
      </c>
      <c r="B91" s="63" t="s">
        <v>250</v>
      </c>
      <c r="C91" s="64" t="s">
        <v>251</v>
      </c>
      <c r="D91" s="65" t="s">
        <v>252</v>
      </c>
      <c r="E91" s="66" t="s">
        <v>35</v>
      </c>
      <c r="F91" s="67">
        <v>12</v>
      </c>
      <c r="G91" s="68"/>
      <c r="H91" s="68"/>
      <c r="I91" s="69"/>
      <c r="J91" s="69"/>
      <c r="K91" s="69"/>
      <c r="L91" s="70"/>
      <c r="M91" s="70"/>
      <c r="N91" s="71"/>
      <c r="O91" s="72">
        <f t="shared" si="18"/>
        <v>0</v>
      </c>
      <c r="P91" s="72">
        <f t="shared" si="19"/>
        <v>0</v>
      </c>
      <c r="Q91" s="72">
        <f t="shared" si="20"/>
        <v>0</v>
      </c>
      <c r="R91" s="72">
        <f t="shared" si="21"/>
        <v>0</v>
      </c>
      <c r="S91" s="72">
        <f t="shared" si="22"/>
        <v>0</v>
      </c>
      <c r="T91" s="72">
        <f t="shared" si="23"/>
        <v>0</v>
      </c>
    </row>
    <row r="92" spans="1:20" ht="32.1" customHeight="1" x14ac:dyDescent="0.25">
      <c r="A92" s="35">
        <v>77</v>
      </c>
      <c r="B92" s="63" t="s">
        <v>253</v>
      </c>
      <c r="C92" s="64" t="s">
        <v>254</v>
      </c>
      <c r="D92" s="38" t="s">
        <v>356</v>
      </c>
      <c r="E92" s="66" t="s">
        <v>35</v>
      </c>
      <c r="F92" s="67">
        <v>25</v>
      </c>
      <c r="G92" s="68"/>
      <c r="H92" s="68"/>
      <c r="I92" s="69"/>
      <c r="J92" s="69"/>
      <c r="K92" s="69"/>
      <c r="L92" s="70"/>
      <c r="M92" s="70"/>
      <c r="N92" s="71"/>
      <c r="O92" s="72">
        <f t="shared" si="18"/>
        <v>0</v>
      </c>
      <c r="P92" s="72">
        <f t="shared" si="19"/>
        <v>0</v>
      </c>
      <c r="Q92" s="72">
        <f t="shared" si="20"/>
        <v>0</v>
      </c>
      <c r="R92" s="72">
        <f t="shared" si="21"/>
        <v>0</v>
      </c>
      <c r="S92" s="72">
        <f t="shared" si="22"/>
        <v>0</v>
      </c>
      <c r="T92" s="72">
        <f t="shared" si="23"/>
        <v>0</v>
      </c>
    </row>
    <row r="93" spans="1:20" ht="32.1" customHeight="1" x14ac:dyDescent="0.25">
      <c r="A93" s="35">
        <v>78</v>
      </c>
      <c r="B93" s="63" t="s">
        <v>255</v>
      </c>
      <c r="C93" s="64" t="s">
        <v>256</v>
      </c>
      <c r="D93" s="65" t="s">
        <v>257</v>
      </c>
      <c r="E93" s="66" t="s">
        <v>35</v>
      </c>
      <c r="F93" s="67">
        <v>8</v>
      </c>
      <c r="G93" s="68"/>
      <c r="H93" s="68"/>
      <c r="I93" s="69"/>
      <c r="J93" s="69"/>
      <c r="K93" s="69"/>
      <c r="L93" s="70"/>
      <c r="M93" s="70"/>
      <c r="N93" s="71"/>
      <c r="O93" s="72">
        <f t="shared" si="18"/>
        <v>0</v>
      </c>
      <c r="P93" s="72">
        <f t="shared" si="19"/>
        <v>0</v>
      </c>
      <c r="Q93" s="72">
        <f t="shared" si="20"/>
        <v>0</v>
      </c>
      <c r="R93" s="72">
        <f t="shared" si="21"/>
        <v>0</v>
      </c>
      <c r="S93" s="72">
        <f t="shared" si="22"/>
        <v>0</v>
      </c>
      <c r="T93" s="72">
        <f t="shared" si="23"/>
        <v>0</v>
      </c>
    </row>
    <row r="94" spans="1:20" ht="32.1" customHeight="1" x14ac:dyDescent="0.25">
      <c r="A94" s="35">
        <v>79</v>
      </c>
      <c r="B94" s="63" t="s">
        <v>258</v>
      </c>
      <c r="C94" s="64" t="s">
        <v>259</v>
      </c>
      <c r="D94" s="65" t="s">
        <v>260</v>
      </c>
      <c r="E94" s="66" t="s">
        <v>35</v>
      </c>
      <c r="F94" s="67">
        <v>1</v>
      </c>
      <c r="G94" s="68"/>
      <c r="H94" s="68"/>
      <c r="I94" s="69"/>
      <c r="J94" s="69"/>
      <c r="K94" s="69"/>
      <c r="L94" s="70"/>
      <c r="M94" s="70"/>
      <c r="N94" s="71"/>
      <c r="O94" s="72">
        <f t="shared" si="18"/>
        <v>0</v>
      </c>
      <c r="P94" s="72">
        <f t="shared" si="19"/>
        <v>0</v>
      </c>
      <c r="Q94" s="72">
        <f t="shared" si="20"/>
        <v>0</v>
      </c>
      <c r="R94" s="72">
        <f t="shared" si="21"/>
        <v>0</v>
      </c>
      <c r="S94" s="72">
        <f t="shared" si="22"/>
        <v>0</v>
      </c>
      <c r="T94" s="72">
        <f t="shared" si="23"/>
        <v>0</v>
      </c>
    </row>
    <row r="95" spans="1:20" ht="32.1" customHeight="1" x14ac:dyDescent="0.25">
      <c r="A95" s="35">
        <v>80</v>
      </c>
      <c r="B95" s="63" t="s">
        <v>261</v>
      </c>
      <c r="C95" s="64" t="s">
        <v>262</v>
      </c>
      <c r="D95" s="65" t="s">
        <v>263</v>
      </c>
      <c r="E95" s="66" t="s">
        <v>35</v>
      </c>
      <c r="F95" s="67">
        <v>1</v>
      </c>
      <c r="G95" s="68"/>
      <c r="H95" s="68"/>
      <c r="I95" s="69"/>
      <c r="J95" s="69"/>
      <c r="K95" s="69"/>
      <c r="L95" s="70"/>
      <c r="M95" s="70"/>
      <c r="N95" s="71"/>
      <c r="O95" s="72">
        <f t="shared" si="18"/>
        <v>0</v>
      </c>
      <c r="P95" s="72">
        <f t="shared" si="19"/>
        <v>0</v>
      </c>
      <c r="Q95" s="72">
        <f t="shared" si="20"/>
        <v>0</v>
      </c>
      <c r="R95" s="72">
        <f t="shared" si="21"/>
        <v>0</v>
      </c>
      <c r="S95" s="72">
        <f t="shared" si="22"/>
        <v>0</v>
      </c>
      <c r="T95" s="72">
        <f t="shared" si="23"/>
        <v>0</v>
      </c>
    </row>
    <row r="96" spans="1:20" ht="32.1" customHeight="1" x14ac:dyDescent="0.25">
      <c r="A96" s="35">
        <v>81</v>
      </c>
      <c r="B96" s="63" t="s">
        <v>264</v>
      </c>
      <c r="C96" s="64" t="s">
        <v>265</v>
      </c>
      <c r="D96" s="65" t="s">
        <v>266</v>
      </c>
      <c r="E96" s="66" t="s">
        <v>35</v>
      </c>
      <c r="F96" s="67">
        <v>3</v>
      </c>
      <c r="G96" s="68"/>
      <c r="H96" s="68"/>
      <c r="I96" s="69"/>
      <c r="J96" s="69"/>
      <c r="K96" s="69"/>
      <c r="L96" s="70"/>
      <c r="M96" s="70"/>
      <c r="N96" s="71"/>
      <c r="O96" s="72">
        <f t="shared" si="18"/>
        <v>0</v>
      </c>
      <c r="P96" s="72">
        <f t="shared" si="19"/>
        <v>0</v>
      </c>
      <c r="Q96" s="72">
        <f t="shared" si="20"/>
        <v>0</v>
      </c>
      <c r="R96" s="72">
        <f t="shared" si="21"/>
        <v>0</v>
      </c>
      <c r="S96" s="72">
        <f t="shared" si="22"/>
        <v>0</v>
      </c>
      <c r="T96" s="72">
        <f t="shared" si="23"/>
        <v>0</v>
      </c>
    </row>
    <row r="97" spans="1:20" ht="32.1" customHeight="1" x14ac:dyDescent="0.25">
      <c r="A97" s="35">
        <v>82</v>
      </c>
      <c r="B97" s="63" t="s">
        <v>267</v>
      </c>
      <c r="C97" s="64" t="s">
        <v>268</v>
      </c>
      <c r="D97" s="65" t="s">
        <v>269</v>
      </c>
      <c r="E97" s="66" t="s">
        <v>35</v>
      </c>
      <c r="F97" s="67">
        <v>2</v>
      </c>
      <c r="G97" s="68"/>
      <c r="H97" s="68"/>
      <c r="I97" s="69"/>
      <c r="J97" s="69"/>
      <c r="K97" s="69"/>
      <c r="L97" s="70"/>
      <c r="M97" s="70"/>
      <c r="N97" s="71"/>
      <c r="O97" s="72">
        <f t="shared" si="18"/>
        <v>0</v>
      </c>
      <c r="P97" s="72">
        <f t="shared" si="19"/>
        <v>0</v>
      </c>
      <c r="Q97" s="72">
        <f t="shared" si="20"/>
        <v>0</v>
      </c>
      <c r="R97" s="72">
        <f t="shared" si="21"/>
        <v>0</v>
      </c>
      <c r="S97" s="72">
        <f t="shared" si="22"/>
        <v>0</v>
      </c>
      <c r="T97" s="72">
        <f t="shared" si="23"/>
        <v>0</v>
      </c>
    </row>
    <row r="98" spans="1:20" ht="32.1" customHeight="1" x14ac:dyDescent="0.25">
      <c r="A98" s="35">
        <v>83</v>
      </c>
      <c r="B98" s="63" t="s">
        <v>270</v>
      </c>
      <c r="C98" s="64" t="s">
        <v>271</v>
      </c>
      <c r="D98" s="65" t="s">
        <v>272</v>
      </c>
      <c r="E98" s="66" t="s">
        <v>35</v>
      </c>
      <c r="F98" s="67">
        <v>2</v>
      </c>
      <c r="G98" s="68"/>
      <c r="H98" s="68"/>
      <c r="I98" s="69"/>
      <c r="J98" s="69"/>
      <c r="K98" s="69"/>
      <c r="L98" s="70"/>
      <c r="M98" s="70"/>
      <c r="N98" s="71"/>
      <c r="O98" s="72">
        <f t="shared" si="18"/>
        <v>0</v>
      </c>
      <c r="P98" s="72">
        <f t="shared" si="19"/>
        <v>0</v>
      </c>
      <c r="Q98" s="72">
        <f t="shared" si="20"/>
        <v>0</v>
      </c>
      <c r="R98" s="72">
        <f t="shared" si="21"/>
        <v>0</v>
      </c>
      <c r="S98" s="72">
        <f t="shared" si="22"/>
        <v>0</v>
      </c>
      <c r="T98" s="72">
        <f t="shared" si="23"/>
        <v>0</v>
      </c>
    </row>
    <row r="99" spans="1:20" ht="32.1" customHeight="1" x14ac:dyDescent="0.25">
      <c r="A99" s="35">
        <v>84</v>
      </c>
      <c r="B99" s="63" t="s">
        <v>273</v>
      </c>
      <c r="C99" s="64" t="s">
        <v>274</v>
      </c>
      <c r="D99" s="65" t="s">
        <v>275</v>
      </c>
      <c r="E99" s="66" t="s">
        <v>35</v>
      </c>
      <c r="F99" s="67">
        <v>2</v>
      </c>
      <c r="G99" s="68"/>
      <c r="H99" s="68"/>
      <c r="I99" s="69"/>
      <c r="J99" s="69"/>
      <c r="K99" s="69"/>
      <c r="L99" s="70"/>
      <c r="M99" s="70"/>
      <c r="N99" s="71"/>
      <c r="O99" s="72">
        <f t="shared" si="18"/>
        <v>0</v>
      </c>
      <c r="P99" s="72">
        <f t="shared" si="19"/>
        <v>0</v>
      </c>
      <c r="Q99" s="72">
        <f t="shared" si="20"/>
        <v>0</v>
      </c>
      <c r="R99" s="72">
        <f t="shared" si="21"/>
        <v>0</v>
      </c>
      <c r="S99" s="72">
        <f t="shared" si="22"/>
        <v>0</v>
      </c>
      <c r="T99" s="72">
        <f t="shared" si="23"/>
        <v>0</v>
      </c>
    </row>
    <row r="100" spans="1:20" ht="32.1" customHeight="1" x14ac:dyDescent="0.25">
      <c r="A100" s="35">
        <v>85</v>
      </c>
      <c r="B100" s="63" t="s">
        <v>276</v>
      </c>
      <c r="C100" s="64" t="s">
        <v>277</v>
      </c>
      <c r="D100" s="65" t="s">
        <v>278</v>
      </c>
      <c r="E100" s="66" t="s">
        <v>35</v>
      </c>
      <c r="F100" s="67">
        <v>1</v>
      </c>
      <c r="G100" s="68"/>
      <c r="H100" s="68"/>
      <c r="I100" s="69"/>
      <c r="J100" s="69"/>
      <c r="K100" s="69"/>
      <c r="L100" s="70"/>
      <c r="M100" s="70"/>
      <c r="N100" s="71"/>
      <c r="O100" s="72">
        <f t="shared" si="18"/>
        <v>0</v>
      </c>
      <c r="P100" s="72">
        <f t="shared" si="19"/>
        <v>0</v>
      </c>
      <c r="Q100" s="72">
        <f t="shared" si="20"/>
        <v>0</v>
      </c>
      <c r="R100" s="72">
        <f t="shared" si="21"/>
        <v>0</v>
      </c>
      <c r="S100" s="72">
        <f t="shared" si="22"/>
        <v>0</v>
      </c>
      <c r="T100" s="72">
        <f t="shared" si="23"/>
        <v>0</v>
      </c>
    </row>
    <row r="101" spans="1:20" ht="32.1" customHeight="1" x14ac:dyDescent="0.25">
      <c r="A101" s="35">
        <v>86</v>
      </c>
      <c r="B101" s="63" t="s">
        <v>279</v>
      </c>
      <c r="C101" s="64" t="s">
        <v>280</v>
      </c>
      <c r="D101" s="65" t="s">
        <v>281</v>
      </c>
      <c r="E101" s="66" t="s">
        <v>35</v>
      </c>
      <c r="F101" s="67">
        <v>1</v>
      </c>
      <c r="G101" s="68"/>
      <c r="H101" s="68"/>
      <c r="I101" s="69"/>
      <c r="J101" s="69"/>
      <c r="K101" s="69"/>
      <c r="L101" s="70"/>
      <c r="M101" s="70"/>
      <c r="N101" s="71"/>
      <c r="O101" s="72">
        <f t="shared" si="18"/>
        <v>0</v>
      </c>
      <c r="P101" s="72">
        <f t="shared" si="19"/>
        <v>0</v>
      </c>
      <c r="Q101" s="72">
        <f t="shared" si="20"/>
        <v>0</v>
      </c>
      <c r="R101" s="72">
        <f t="shared" si="21"/>
        <v>0</v>
      </c>
      <c r="S101" s="72">
        <f t="shared" si="22"/>
        <v>0</v>
      </c>
      <c r="T101" s="72">
        <f t="shared" si="23"/>
        <v>0</v>
      </c>
    </row>
    <row r="102" spans="1:20" ht="32.1" customHeight="1" x14ac:dyDescent="0.25">
      <c r="A102" s="35">
        <v>87</v>
      </c>
      <c r="B102" s="63" t="s">
        <v>282</v>
      </c>
      <c r="C102" s="64" t="s">
        <v>283</v>
      </c>
      <c r="D102" s="65" t="s">
        <v>284</v>
      </c>
      <c r="E102" s="66" t="s">
        <v>35</v>
      </c>
      <c r="F102" s="67">
        <v>84</v>
      </c>
      <c r="G102" s="68"/>
      <c r="H102" s="68"/>
      <c r="I102" s="69"/>
      <c r="J102" s="69"/>
      <c r="K102" s="69"/>
      <c r="L102" s="70"/>
      <c r="M102" s="70"/>
      <c r="N102" s="71"/>
      <c r="O102" s="72">
        <f t="shared" si="18"/>
        <v>0</v>
      </c>
      <c r="P102" s="72">
        <f t="shared" si="19"/>
        <v>0</v>
      </c>
      <c r="Q102" s="72">
        <f t="shared" si="20"/>
        <v>0</v>
      </c>
      <c r="R102" s="72">
        <f t="shared" si="21"/>
        <v>0</v>
      </c>
      <c r="S102" s="72">
        <f t="shared" si="22"/>
        <v>0</v>
      </c>
      <c r="T102" s="72">
        <f t="shared" si="23"/>
        <v>0</v>
      </c>
    </row>
    <row r="103" spans="1:20" ht="32.1" customHeight="1" x14ac:dyDescent="0.25">
      <c r="A103" s="35">
        <v>88</v>
      </c>
      <c r="B103" s="63" t="s">
        <v>285</v>
      </c>
      <c r="C103" s="64" t="s">
        <v>286</v>
      </c>
      <c r="D103" s="65" t="s">
        <v>287</v>
      </c>
      <c r="E103" s="66" t="s">
        <v>35</v>
      </c>
      <c r="F103" s="67">
        <v>1</v>
      </c>
      <c r="G103" s="68"/>
      <c r="H103" s="68"/>
      <c r="I103" s="69"/>
      <c r="J103" s="69"/>
      <c r="K103" s="69"/>
      <c r="L103" s="70"/>
      <c r="M103" s="70"/>
      <c r="N103" s="71"/>
      <c r="O103" s="72">
        <f t="shared" si="18"/>
        <v>0</v>
      </c>
      <c r="P103" s="72">
        <f t="shared" si="19"/>
        <v>0</v>
      </c>
      <c r="Q103" s="72">
        <f t="shared" si="20"/>
        <v>0</v>
      </c>
      <c r="R103" s="72">
        <f t="shared" si="21"/>
        <v>0</v>
      </c>
      <c r="S103" s="72">
        <f t="shared" si="22"/>
        <v>0</v>
      </c>
      <c r="T103" s="72">
        <f t="shared" si="23"/>
        <v>0</v>
      </c>
    </row>
    <row r="104" spans="1:20" ht="32.1" customHeight="1" x14ac:dyDescent="0.25">
      <c r="A104" s="35">
        <v>89</v>
      </c>
      <c r="B104" s="63" t="s">
        <v>288</v>
      </c>
      <c r="C104" s="64" t="s">
        <v>289</v>
      </c>
      <c r="D104" s="65" t="s">
        <v>290</v>
      </c>
      <c r="E104" s="66" t="s">
        <v>35</v>
      </c>
      <c r="F104" s="67">
        <v>2</v>
      </c>
      <c r="G104" s="68"/>
      <c r="H104" s="68"/>
      <c r="I104" s="69"/>
      <c r="J104" s="69"/>
      <c r="K104" s="69"/>
      <c r="L104" s="70"/>
      <c r="M104" s="70"/>
      <c r="N104" s="71"/>
      <c r="O104" s="72">
        <f t="shared" si="18"/>
        <v>0</v>
      </c>
      <c r="P104" s="72">
        <f t="shared" si="19"/>
        <v>0</v>
      </c>
      <c r="Q104" s="72">
        <f t="shared" si="20"/>
        <v>0</v>
      </c>
      <c r="R104" s="72">
        <f t="shared" si="21"/>
        <v>0</v>
      </c>
      <c r="S104" s="72">
        <f t="shared" si="22"/>
        <v>0</v>
      </c>
      <c r="T104" s="72">
        <f t="shared" si="23"/>
        <v>0</v>
      </c>
    </row>
    <row r="105" spans="1:20" ht="32.1" customHeight="1" x14ac:dyDescent="0.25">
      <c r="A105" s="35">
        <v>90</v>
      </c>
      <c r="B105" s="63" t="s">
        <v>291</v>
      </c>
      <c r="C105" s="64" t="s">
        <v>289</v>
      </c>
      <c r="D105" s="65" t="s">
        <v>292</v>
      </c>
      <c r="E105" s="66" t="s">
        <v>35</v>
      </c>
      <c r="F105" s="67">
        <v>2</v>
      </c>
      <c r="G105" s="68"/>
      <c r="H105" s="68"/>
      <c r="I105" s="69"/>
      <c r="J105" s="69"/>
      <c r="K105" s="69"/>
      <c r="L105" s="70"/>
      <c r="M105" s="70"/>
      <c r="N105" s="71"/>
      <c r="O105" s="72">
        <f t="shared" si="18"/>
        <v>0</v>
      </c>
      <c r="P105" s="72">
        <f t="shared" si="19"/>
        <v>0</v>
      </c>
      <c r="Q105" s="72">
        <f t="shared" si="20"/>
        <v>0</v>
      </c>
      <c r="R105" s="72">
        <f t="shared" si="21"/>
        <v>0</v>
      </c>
      <c r="S105" s="72">
        <f t="shared" si="22"/>
        <v>0</v>
      </c>
      <c r="T105" s="72">
        <f t="shared" si="23"/>
        <v>0</v>
      </c>
    </row>
    <row r="106" spans="1:20" ht="32.1" customHeight="1" x14ac:dyDescent="0.25">
      <c r="A106" s="35">
        <v>91</v>
      </c>
      <c r="B106" s="63" t="s">
        <v>293</v>
      </c>
      <c r="C106" s="64" t="s">
        <v>294</v>
      </c>
      <c r="D106" s="65" t="s">
        <v>295</v>
      </c>
      <c r="E106" s="66" t="s">
        <v>35</v>
      </c>
      <c r="F106" s="67">
        <v>2</v>
      </c>
      <c r="G106" s="68"/>
      <c r="H106" s="68"/>
      <c r="I106" s="69"/>
      <c r="J106" s="69"/>
      <c r="K106" s="69"/>
      <c r="L106" s="70"/>
      <c r="M106" s="70"/>
      <c r="N106" s="71"/>
      <c r="O106" s="72">
        <f t="shared" si="18"/>
        <v>0</v>
      </c>
      <c r="P106" s="72">
        <f t="shared" si="19"/>
        <v>0</v>
      </c>
      <c r="Q106" s="72">
        <f t="shared" si="20"/>
        <v>0</v>
      </c>
      <c r="R106" s="72">
        <f t="shared" si="21"/>
        <v>0</v>
      </c>
      <c r="S106" s="72">
        <f t="shared" si="22"/>
        <v>0</v>
      </c>
      <c r="T106" s="72">
        <f t="shared" si="23"/>
        <v>0</v>
      </c>
    </row>
    <row r="107" spans="1:20" ht="32.1" customHeight="1" x14ac:dyDescent="0.25">
      <c r="A107" s="35">
        <v>92</v>
      </c>
      <c r="B107" s="63" t="s">
        <v>296</v>
      </c>
      <c r="C107" s="64" t="s">
        <v>294</v>
      </c>
      <c r="D107" s="65" t="s">
        <v>297</v>
      </c>
      <c r="E107" s="66" t="s">
        <v>35</v>
      </c>
      <c r="F107" s="67">
        <v>2</v>
      </c>
      <c r="G107" s="68"/>
      <c r="H107" s="68"/>
      <c r="I107" s="69"/>
      <c r="J107" s="69"/>
      <c r="K107" s="69"/>
      <c r="L107" s="70"/>
      <c r="M107" s="70"/>
      <c r="N107" s="71"/>
      <c r="O107" s="72">
        <f t="shared" si="18"/>
        <v>0</v>
      </c>
      <c r="P107" s="72">
        <f t="shared" si="19"/>
        <v>0</v>
      </c>
      <c r="Q107" s="72">
        <f t="shared" si="20"/>
        <v>0</v>
      </c>
      <c r="R107" s="72">
        <f t="shared" si="21"/>
        <v>0</v>
      </c>
      <c r="S107" s="72">
        <f t="shared" si="22"/>
        <v>0</v>
      </c>
      <c r="T107" s="72">
        <f t="shared" si="23"/>
        <v>0</v>
      </c>
    </row>
    <row r="108" spans="1:20" ht="32.1" customHeight="1" x14ac:dyDescent="0.25">
      <c r="A108" s="35">
        <v>93</v>
      </c>
      <c r="B108" s="63" t="s">
        <v>298</v>
      </c>
      <c r="C108" s="64" t="s">
        <v>299</v>
      </c>
      <c r="D108" s="65" t="s">
        <v>300</v>
      </c>
      <c r="E108" s="66" t="s">
        <v>35</v>
      </c>
      <c r="F108" s="67">
        <v>6</v>
      </c>
      <c r="G108" s="68"/>
      <c r="H108" s="68"/>
      <c r="I108" s="69"/>
      <c r="J108" s="69"/>
      <c r="K108" s="69"/>
      <c r="L108" s="70"/>
      <c r="M108" s="70"/>
      <c r="N108" s="71"/>
      <c r="O108" s="72">
        <f t="shared" si="18"/>
        <v>0</v>
      </c>
      <c r="P108" s="72">
        <f t="shared" si="19"/>
        <v>0</v>
      </c>
      <c r="Q108" s="72">
        <f t="shared" si="20"/>
        <v>0</v>
      </c>
      <c r="R108" s="72">
        <f t="shared" si="21"/>
        <v>0</v>
      </c>
      <c r="S108" s="72">
        <f t="shared" si="22"/>
        <v>0</v>
      </c>
      <c r="T108" s="72">
        <f t="shared" si="23"/>
        <v>0</v>
      </c>
    </row>
    <row r="109" spans="1:20" ht="32.1" customHeight="1" x14ac:dyDescent="0.25">
      <c r="A109" s="35">
        <v>94</v>
      </c>
      <c r="B109" s="63" t="s">
        <v>301</v>
      </c>
      <c r="C109" s="64" t="s">
        <v>302</v>
      </c>
      <c r="D109" s="65" t="s">
        <v>303</v>
      </c>
      <c r="E109" s="66" t="s">
        <v>35</v>
      </c>
      <c r="F109" s="67">
        <v>24</v>
      </c>
      <c r="G109" s="68"/>
      <c r="H109" s="68"/>
      <c r="I109" s="69"/>
      <c r="J109" s="69"/>
      <c r="K109" s="69"/>
      <c r="L109" s="70"/>
      <c r="M109" s="70"/>
      <c r="N109" s="71"/>
      <c r="O109" s="72">
        <f t="shared" si="18"/>
        <v>0</v>
      </c>
      <c r="P109" s="72">
        <f t="shared" si="19"/>
        <v>0</v>
      </c>
      <c r="Q109" s="72">
        <f t="shared" si="20"/>
        <v>0</v>
      </c>
      <c r="R109" s="72">
        <f t="shared" si="21"/>
        <v>0</v>
      </c>
      <c r="S109" s="72">
        <f t="shared" si="22"/>
        <v>0</v>
      </c>
      <c r="T109" s="72">
        <f t="shared" si="23"/>
        <v>0</v>
      </c>
    </row>
    <row r="110" spans="1:20" ht="32.1" customHeight="1" x14ac:dyDescent="0.25">
      <c r="A110" s="35">
        <v>95</v>
      </c>
      <c r="B110" s="63" t="s">
        <v>304</v>
      </c>
      <c r="C110" s="64" t="s">
        <v>305</v>
      </c>
      <c r="D110" s="65" t="s">
        <v>306</v>
      </c>
      <c r="E110" s="66" t="s">
        <v>35</v>
      </c>
      <c r="F110" s="67">
        <v>1</v>
      </c>
      <c r="G110" s="68"/>
      <c r="H110" s="68"/>
      <c r="I110" s="69"/>
      <c r="J110" s="69"/>
      <c r="K110" s="69"/>
      <c r="L110" s="70"/>
      <c r="M110" s="70"/>
      <c r="N110" s="71"/>
      <c r="O110" s="72">
        <f t="shared" si="18"/>
        <v>0</v>
      </c>
      <c r="P110" s="72">
        <f t="shared" si="19"/>
        <v>0</v>
      </c>
      <c r="Q110" s="72">
        <f t="shared" si="20"/>
        <v>0</v>
      </c>
      <c r="R110" s="72">
        <f t="shared" si="21"/>
        <v>0</v>
      </c>
      <c r="S110" s="72">
        <f t="shared" si="22"/>
        <v>0</v>
      </c>
      <c r="T110" s="72">
        <f t="shared" si="23"/>
        <v>0</v>
      </c>
    </row>
    <row r="111" spans="1:20" ht="32.1" customHeight="1" x14ac:dyDescent="0.25">
      <c r="A111" s="35">
        <v>96</v>
      </c>
      <c r="B111" s="63" t="s">
        <v>307</v>
      </c>
      <c r="C111" s="64" t="s">
        <v>308</v>
      </c>
      <c r="D111" s="65" t="s">
        <v>309</v>
      </c>
      <c r="E111" s="66" t="s">
        <v>35</v>
      </c>
      <c r="F111" s="67">
        <v>2</v>
      </c>
      <c r="G111" s="68"/>
      <c r="H111" s="68"/>
      <c r="I111" s="69"/>
      <c r="J111" s="69"/>
      <c r="K111" s="69"/>
      <c r="L111" s="70"/>
      <c r="M111" s="70"/>
      <c r="N111" s="71"/>
      <c r="O111" s="72">
        <f t="shared" si="18"/>
        <v>0</v>
      </c>
      <c r="P111" s="72">
        <f t="shared" si="19"/>
        <v>0</v>
      </c>
      <c r="Q111" s="72">
        <f t="shared" si="20"/>
        <v>0</v>
      </c>
      <c r="R111" s="72">
        <f t="shared" si="21"/>
        <v>0</v>
      </c>
      <c r="S111" s="72">
        <f t="shared" si="22"/>
        <v>0</v>
      </c>
      <c r="T111" s="72">
        <f t="shared" si="23"/>
        <v>0</v>
      </c>
    </row>
    <row r="112" spans="1:20" ht="32.1" customHeight="1" x14ac:dyDescent="0.25">
      <c r="A112" s="35">
        <v>97</v>
      </c>
      <c r="B112" s="63" t="s">
        <v>310</v>
      </c>
      <c r="C112" s="64" t="s">
        <v>311</v>
      </c>
      <c r="D112" s="65" t="s">
        <v>312</v>
      </c>
      <c r="E112" s="66" t="s">
        <v>35</v>
      </c>
      <c r="F112" s="67">
        <v>1</v>
      </c>
      <c r="G112" s="68"/>
      <c r="H112" s="68"/>
      <c r="I112" s="69"/>
      <c r="J112" s="69"/>
      <c r="K112" s="69"/>
      <c r="L112" s="70"/>
      <c r="M112" s="70"/>
      <c r="N112" s="71"/>
      <c r="O112" s="72">
        <f t="shared" si="18"/>
        <v>0</v>
      </c>
      <c r="P112" s="72">
        <f t="shared" si="19"/>
        <v>0</v>
      </c>
      <c r="Q112" s="72">
        <f t="shared" si="20"/>
        <v>0</v>
      </c>
      <c r="R112" s="72">
        <f t="shared" si="21"/>
        <v>0</v>
      </c>
      <c r="S112" s="72">
        <f t="shared" si="22"/>
        <v>0</v>
      </c>
      <c r="T112" s="72">
        <f t="shared" si="23"/>
        <v>0</v>
      </c>
    </row>
    <row r="113" spans="1:20" ht="32.1" customHeight="1" x14ac:dyDescent="0.25">
      <c r="A113" s="35">
        <v>98</v>
      </c>
      <c r="B113" s="63" t="s">
        <v>313</v>
      </c>
      <c r="C113" s="64" t="s">
        <v>314</v>
      </c>
      <c r="D113" s="65" t="s">
        <v>315</v>
      </c>
      <c r="E113" s="66" t="s">
        <v>35</v>
      </c>
      <c r="F113" s="67">
        <v>192</v>
      </c>
      <c r="G113" s="68"/>
      <c r="H113" s="68"/>
      <c r="I113" s="69"/>
      <c r="J113" s="69"/>
      <c r="K113" s="69"/>
      <c r="L113" s="70"/>
      <c r="M113" s="70"/>
      <c r="N113" s="71"/>
      <c r="O113" s="72">
        <f t="shared" si="18"/>
        <v>0</v>
      </c>
      <c r="P113" s="72">
        <f t="shared" si="19"/>
        <v>0</v>
      </c>
      <c r="Q113" s="72">
        <f t="shared" si="20"/>
        <v>0</v>
      </c>
      <c r="R113" s="72">
        <f t="shared" si="21"/>
        <v>0</v>
      </c>
      <c r="S113" s="72">
        <f t="shared" si="22"/>
        <v>0</v>
      </c>
      <c r="T113" s="72">
        <f t="shared" si="23"/>
        <v>0</v>
      </c>
    </row>
    <row r="114" spans="1:20" ht="32.1" customHeight="1" x14ac:dyDescent="0.25">
      <c r="A114" s="35">
        <v>99</v>
      </c>
      <c r="B114" s="63" t="s">
        <v>316</v>
      </c>
      <c r="C114" s="64" t="s">
        <v>82</v>
      </c>
      <c r="D114" s="65" t="s">
        <v>317</v>
      </c>
      <c r="E114" s="66" t="s">
        <v>35</v>
      </c>
      <c r="F114" s="67">
        <v>2</v>
      </c>
      <c r="G114" s="68"/>
      <c r="H114" s="68"/>
      <c r="I114" s="69"/>
      <c r="J114" s="69"/>
      <c r="K114" s="69"/>
      <c r="L114" s="70"/>
      <c r="M114" s="70"/>
      <c r="N114" s="71"/>
      <c r="O114" s="72">
        <f t="shared" si="18"/>
        <v>0</v>
      </c>
      <c r="P114" s="72">
        <f t="shared" si="19"/>
        <v>0</v>
      </c>
      <c r="Q114" s="72">
        <f t="shared" si="20"/>
        <v>0</v>
      </c>
      <c r="R114" s="72">
        <f t="shared" si="21"/>
        <v>0</v>
      </c>
      <c r="S114" s="72">
        <f t="shared" si="22"/>
        <v>0</v>
      </c>
      <c r="T114" s="72">
        <f t="shared" si="23"/>
        <v>0</v>
      </c>
    </row>
    <row r="115" spans="1:20" ht="32.1" customHeight="1" x14ac:dyDescent="0.25">
      <c r="A115" s="35">
        <v>100</v>
      </c>
      <c r="B115" s="63" t="s">
        <v>318</v>
      </c>
      <c r="C115" s="64" t="s">
        <v>319</v>
      </c>
      <c r="D115" s="65" t="s">
        <v>320</v>
      </c>
      <c r="E115" s="66" t="s">
        <v>35</v>
      </c>
      <c r="F115" s="67">
        <v>2</v>
      </c>
      <c r="G115" s="68"/>
      <c r="H115" s="68"/>
      <c r="I115" s="69"/>
      <c r="J115" s="69"/>
      <c r="K115" s="69"/>
      <c r="L115" s="70"/>
      <c r="M115" s="70"/>
      <c r="N115" s="71"/>
      <c r="O115" s="72">
        <f t="shared" si="18"/>
        <v>0</v>
      </c>
      <c r="P115" s="72">
        <f t="shared" si="19"/>
        <v>0</v>
      </c>
      <c r="Q115" s="72">
        <f t="shared" si="20"/>
        <v>0</v>
      </c>
      <c r="R115" s="72">
        <f t="shared" si="21"/>
        <v>0</v>
      </c>
      <c r="S115" s="72">
        <f t="shared" si="22"/>
        <v>0</v>
      </c>
      <c r="T115" s="72">
        <f t="shared" si="23"/>
        <v>0</v>
      </c>
    </row>
    <row r="116" spans="1:20" ht="32.1" customHeight="1" x14ac:dyDescent="0.25">
      <c r="A116" s="35">
        <v>101</v>
      </c>
      <c r="B116" s="63" t="s">
        <v>321</v>
      </c>
      <c r="C116" s="64" t="s">
        <v>322</v>
      </c>
      <c r="D116" s="65" t="s">
        <v>323</v>
      </c>
      <c r="E116" s="66" t="s">
        <v>35</v>
      </c>
      <c r="F116" s="67">
        <v>5</v>
      </c>
      <c r="G116" s="68"/>
      <c r="H116" s="68"/>
      <c r="I116" s="69"/>
      <c r="J116" s="69"/>
      <c r="K116" s="69"/>
      <c r="L116" s="70"/>
      <c r="M116" s="70"/>
      <c r="N116" s="71"/>
      <c r="O116" s="72">
        <f t="shared" si="18"/>
        <v>0</v>
      </c>
      <c r="P116" s="72">
        <f t="shared" si="19"/>
        <v>0</v>
      </c>
      <c r="Q116" s="72">
        <f t="shared" si="20"/>
        <v>0</v>
      </c>
      <c r="R116" s="72">
        <f t="shared" si="21"/>
        <v>0</v>
      </c>
      <c r="S116" s="72">
        <f t="shared" si="22"/>
        <v>0</v>
      </c>
      <c r="T116" s="72">
        <f t="shared" si="23"/>
        <v>0</v>
      </c>
    </row>
    <row r="117" spans="1:20" ht="32.1" customHeight="1" x14ac:dyDescent="0.25">
      <c r="A117" s="35">
        <v>102</v>
      </c>
      <c r="B117" s="63" t="s">
        <v>324</v>
      </c>
      <c r="C117" s="64" t="s">
        <v>325</v>
      </c>
      <c r="D117" s="65" t="s">
        <v>326</v>
      </c>
      <c r="E117" s="66" t="s">
        <v>35</v>
      </c>
      <c r="F117" s="67">
        <v>2</v>
      </c>
      <c r="G117" s="68"/>
      <c r="H117" s="68"/>
      <c r="I117" s="69"/>
      <c r="J117" s="69"/>
      <c r="K117" s="69"/>
      <c r="L117" s="70"/>
      <c r="M117" s="70"/>
      <c r="N117" s="71"/>
      <c r="O117" s="72">
        <f t="shared" si="18"/>
        <v>0</v>
      </c>
      <c r="P117" s="72">
        <f t="shared" si="19"/>
        <v>0</v>
      </c>
      <c r="Q117" s="72">
        <f t="shared" si="20"/>
        <v>0</v>
      </c>
      <c r="R117" s="72">
        <f t="shared" si="21"/>
        <v>0</v>
      </c>
      <c r="S117" s="72">
        <f t="shared" si="22"/>
        <v>0</v>
      </c>
      <c r="T117" s="72">
        <f t="shared" si="23"/>
        <v>0</v>
      </c>
    </row>
    <row r="118" spans="1:20" ht="32.1" customHeight="1" x14ac:dyDescent="0.25">
      <c r="A118" s="35">
        <v>103</v>
      </c>
      <c r="B118" s="63" t="s">
        <v>327</v>
      </c>
      <c r="C118" s="64" t="s">
        <v>328</v>
      </c>
      <c r="D118" s="65" t="s">
        <v>329</v>
      </c>
      <c r="E118" s="66" t="s">
        <v>35</v>
      </c>
      <c r="F118" s="67">
        <v>22</v>
      </c>
      <c r="G118" s="68"/>
      <c r="H118" s="68"/>
      <c r="I118" s="69"/>
      <c r="J118" s="69"/>
      <c r="K118" s="69"/>
      <c r="L118" s="70"/>
      <c r="M118" s="70"/>
      <c r="N118" s="71"/>
      <c r="O118" s="72">
        <f t="shared" si="18"/>
        <v>0</v>
      </c>
      <c r="P118" s="72">
        <f t="shared" si="19"/>
        <v>0</v>
      </c>
      <c r="Q118" s="72">
        <f t="shared" si="20"/>
        <v>0</v>
      </c>
      <c r="R118" s="72">
        <f t="shared" si="21"/>
        <v>0</v>
      </c>
      <c r="S118" s="72">
        <f t="shared" si="22"/>
        <v>0</v>
      </c>
      <c r="T118" s="72">
        <f t="shared" si="23"/>
        <v>0</v>
      </c>
    </row>
    <row r="119" spans="1:20" ht="32.1" customHeight="1" x14ac:dyDescent="0.25">
      <c r="A119" s="35">
        <v>104</v>
      </c>
      <c r="B119" s="63" t="s">
        <v>330</v>
      </c>
      <c r="C119" s="64" t="s">
        <v>331</v>
      </c>
      <c r="D119" s="65" t="s">
        <v>332</v>
      </c>
      <c r="E119" s="66" t="s">
        <v>35</v>
      </c>
      <c r="F119" s="67">
        <v>32</v>
      </c>
      <c r="G119" s="68"/>
      <c r="H119" s="68"/>
      <c r="I119" s="69"/>
      <c r="J119" s="69"/>
      <c r="K119" s="69"/>
      <c r="L119" s="70"/>
      <c r="M119" s="70"/>
      <c r="N119" s="71"/>
      <c r="O119" s="72">
        <f t="shared" si="18"/>
        <v>0</v>
      </c>
      <c r="P119" s="72">
        <f t="shared" si="19"/>
        <v>0</v>
      </c>
      <c r="Q119" s="72">
        <f t="shared" si="20"/>
        <v>0</v>
      </c>
      <c r="R119" s="72">
        <f t="shared" si="21"/>
        <v>0</v>
      </c>
      <c r="S119" s="72">
        <f t="shared" si="22"/>
        <v>0</v>
      </c>
      <c r="T119" s="72">
        <f t="shared" si="23"/>
        <v>0</v>
      </c>
    </row>
    <row r="120" spans="1:20" ht="32.1" customHeight="1" x14ac:dyDescent="0.25">
      <c r="A120" s="35">
        <v>105</v>
      </c>
      <c r="B120" s="63" t="s">
        <v>333</v>
      </c>
      <c r="C120" s="64" t="s">
        <v>334</v>
      </c>
      <c r="D120" s="65" t="s">
        <v>335</v>
      </c>
      <c r="E120" s="66" t="s">
        <v>35</v>
      </c>
      <c r="F120" s="67">
        <v>8</v>
      </c>
      <c r="G120" s="68"/>
      <c r="H120" s="68"/>
      <c r="I120" s="69"/>
      <c r="J120" s="69"/>
      <c r="K120" s="69"/>
      <c r="L120" s="70"/>
      <c r="M120" s="70"/>
      <c r="N120" s="71"/>
      <c r="O120" s="72">
        <f t="shared" si="18"/>
        <v>0</v>
      </c>
      <c r="P120" s="72">
        <f t="shared" si="19"/>
        <v>0</v>
      </c>
      <c r="Q120" s="72">
        <f t="shared" si="20"/>
        <v>0</v>
      </c>
      <c r="R120" s="72">
        <f t="shared" si="21"/>
        <v>0</v>
      </c>
      <c r="S120" s="72">
        <f t="shared" si="22"/>
        <v>0</v>
      </c>
      <c r="T120" s="72">
        <f t="shared" si="23"/>
        <v>0</v>
      </c>
    </row>
    <row r="121" spans="1:20" ht="32.1" customHeight="1" x14ac:dyDescent="0.25">
      <c r="A121" s="35">
        <v>106</v>
      </c>
      <c r="B121" s="63" t="s">
        <v>336</v>
      </c>
      <c r="C121" s="64" t="s">
        <v>337</v>
      </c>
      <c r="D121" s="65" t="s">
        <v>338</v>
      </c>
      <c r="E121" s="66" t="s">
        <v>35</v>
      </c>
      <c r="F121" s="67">
        <v>2</v>
      </c>
      <c r="G121" s="68"/>
      <c r="H121" s="68"/>
      <c r="I121" s="69"/>
      <c r="J121" s="69"/>
      <c r="K121" s="69"/>
      <c r="L121" s="70"/>
      <c r="M121" s="70"/>
      <c r="N121" s="71"/>
      <c r="O121" s="72">
        <f t="shared" si="18"/>
        <v>0</v>
      </c>
      <c r="P121" s="72">
        <f t="shared" si="19"/>
        <v>0</v>
      </c>
      <c r="Q121" s="72">
        <f t="shared" si="20"/>
        <v>0</v>
      </c>
      <c r="R121" s="72">
        <f t="shared" si="21"/>
        <v>0</v>
      </c>
      <c r="S121" s="72">
        <f t="shared" si="22"/>
        <v>0</v>
      </c>
      <c r="T121" s="72">
        <f t="shared" si="23"/>
        <v>0</v>
      </c>
    </row>
    <row r="122" spans="1:20" ht="32.1" customHeight="1" x14ac:dyDescent="0.25">
      <c r="A122" s="35">
        <v>107</v>
      </c>
      <c r="B122" s="63" t="s">
        <v>339</v>
      </c>
      <c r="C122" s="64" t="s">
        <v>340</v>
      </c>
      <c r="D122" s="65" t="s">
        <v>341</v>
      </c>
      <c r="E122" s="66" t="s">
        <v>35</v>
      </c>
      <c r="F122" s="67">
        <v>3</v>
      </c>
      <c r="G122" s="68"/>
      <c r="H122" s="68"/>
      <c r="I122" s="69"/>
      <c r="J122" s="69"/>
      <c r="K122" s="69"/>
      <c r="L122" s="70"/>
      <c r="M122" s="70"/>
      <c r="N122" s="71"/>
      <c r="O122" s="72">
        <f t="shared" si="18"/>
        <v>0</v>
      </c>
      <c r="P122" s="72">
        <f t="shared" si="19"/>
        <v>0</v>
      </c>
      <c r="Q122" s="72">
        <f t="shared" si="20"/>
        <v>0</v>
      </c>
      <c r="R122" s="72">
        <f t="shared" si="21"/>
        <v>0</v>
      </c>
      <c r="S122" s="72">
        <f t="shared" si="22"/>
        <v>0</v>
      </c>
      <c r="T122" s="72">
        <f t="shared" si="23"/>
        <v>0</v>
      </c>
    </row>
    <row r="123" spans="1:20" ht="32.1" customHeight="1" x14ac:dyDescent="0.25">
      <c r="A123" s="35">
        <v>108</v>
      </c>
      <c r="B123" s="63" t="s">
        <v>342</v>
      </c>
      <c r="C123" s="64" t="s">
        <v>343</v>
      </c>
      <c r="D123" s="65" t="s">
        <v>344</v>
      </c>
      <c r="E123" s="66" t="s">
        <v>35</v>
      </c>
      <c r="F123" s="67">
        <v>4</v>
      </c>
      <c r="G123" s="68"/>
      <c r="H123" s="68"/>
      <c r="I123" s="69"/>
      <c r="J123" s="69"/>
      <c r="K123" s="69"/>
      <c r="L123" s="70"/>
      <c r="M123" s="70"/>
      <c r="N123" s="71"/>
      <c r="O123" s="72">
        <f t="shared" si="18"/>
        <v>0</v>
      </c>
      <c r="P123" s="72">
        <f t="shared" si="19"/>
        <v>0</v>
      </c>
      <c r="Q123" s="72">
        <f t="shared" si="20"/>
        <v>0</v>
      </c>
      <c r="R123" s="72">
        <f t="shared" si="21"/>
        <v>0</v>
      </c>
      <c r="S123" s="72">
        <f t="shared" si="22"/>
        <v>0</v>
      </c>
      <c r="T123" s="72">
        <f t="shared" si="23"/>
        <v>0</v>
      </c>
    </row>
    <row r="124" spans="1:20" ht="32.1" customHeight="1" x14ac:dyDescent="0.25">
      <c r="A124" s="35">
        <v>109</v>
      </c>
      <c r="B124" s="63" t="s">
        <v>345</v>
      </c>
      <c r="C124" s="64" t="s">
        <v>346</v>
      </c>
      <c r="D124" s="65" t="s">
        <v>347</v>
      </c>
      <c r="E124" s="66" t="s">
        <v>35</v>
      </c>
      <c r="F124" s="67">
        <v>5</v>
      </c>
      <c r="G124" s="68"/>
      <c r="H124" s="68"/>
      <c r="I124" s="69"/>
      <c r="J124" s="69"/>
      <c r="K124" s="69"/>
      <c r="L124" s="70"/>
      <c r="M124" s="70"/>
      <c r="N124" s="71"/>
      <c r="O124" s="72">
        <f t="shared" si="18"/>
        <v>0</v>
      </c>
      <c r="P124" s="72">
        <f t="shared" si="19"/>
        <v>0</v>
      </c>
      <c r="Q124" s="72">
        <f t="shared" si="20"/>
        <v>0</v>
      </c>
      <c r="R124" s="72">
        <f t="shared" si="21"/>
        <v>0</v>
      </c>
      <c r="S124" s="72">
        <f t="shared" si="22"/>
        <v>0</v>
      </c>
      <c r="T124" s="72">
        <f t="shared" si="23"/>
        <v>0</v>
      </c>
    </row>
    <row r="125" spans="1:20" ht="32.1" customHeight="1" x14ac:dyDescent="0.25">
      <c r="A125" s="35">
        <v>110</v>
      </c>
      <c r="B125" s="63" t="s">
        <v>348</v>
      </c>
      <c r="C125" s="64" t="s">
        <v>349</v>
      </c>
      <c r="D125" s="65" t="s">
        <v>350</v>
      </c>
      <c r="E125" s="66" t="s">
        <v>35</v>
      </c>
      <c r="F125" s="67">
        <v>9</v>
      </c>
      <c r="G125" s="68"/>
      <c r="H125" s="68"/>
      <c r="I125" s="69"/>
      <c r="J125" s="69"/>
      <c r="K125" s="69"/>
      <c r="L125" s="70"/>
      <c r="M125" s="70"/>
      <c r="N125" s="71"/>
      <c r="O125" s="72">
        <f t="shared" si="18"/>
        <v>0</v>
      </c>
      <c r="P125" s="72">
        <f t="shared" si="19"/>
        <v>0</v>
      </c>
      <c r="Q125" s="72">
        <f t="shared" si="20"/>
        <v>0</v>
      </c>
      <c r="R125" s="72">
        <f t="shared" si="21"/>
        <v>0</v>
      </c>
      <c r="S125" s="72">
        <f t="shared" si="22"/>
        <v>0</v>
      </c>
      <c r="T125" s="72">
        <f t="shared" si="23"/>
        <v>0</v>
      </c>
    </row>
    <row r="126" spans="1:20" ht="32.1" customHeight="1" x14ac:dyDescent="0.25">
      <c r="A126" s="35">
        <v>111</v>
      </c>
      <c r="B126" s="63" t="s">
        <v>351</v>
      </c>
      <c r="C126" s="64" t="s">
        <v>352</v>
      </c>
      <c r="D126" s="65" t="s">
        <v>353</v>
      </c>
      <c r="E126" s="66" t="s">
        <v>35</v>
      </c>
      <c r="F126" s="67">
        <v>8</v>
      </c>
      <c r="G126" s="68"/>
      <c r="H126" s="68"/>
      <c r="I126" s="69"/>
      <c r="J126" s="69"/>
      <c r="K126" s="69"/>
      <c r="L126" s="70"/>
      <c r="M126" s="70"/>
      <c r="N126" s="71"/>
      <c r="O126" s="72">
        <f t="shared" si="18"/>
        <v>0</v>
      </c>
      <c r="P126" s="72">
        <f t="shared" si="19"/>
        <v>0</v>
      </c>
      <c r="Q126" s="72">
        <f t="shared" si="20"/>
        <v>0</v>
      </c>
      <c r="R126" s="72">
        <f t="shared" si="21"/>
        <v>0</v>
      </c>
      <c r="S126" s="72">
        <f t="shared" si="22"/>
        <v>0</v>
      </c>
      <c r="T126" s="72">
        <f t="shared" si="23"/>
        <v>0</v>
      </c>
    </row>
    <row r="127" spans="1:20" ht="32.1" customHeight="1" x14ac:dyDescent="0.25">
      <c r="A127" s="35">
        <v>112</v>
      </c>
      <c r="B127" s="63" t="s">
        <v>354</v>
      </c>
      <c r="C127" s="64" t="s">
        <v>308</v>
      </c>
      <c r="D127" s="65" t="s">
        <v>355</v>
      </c>
      <c r="E127" s="66" t="s">
        <v>35</v>
      </c>
      <c r="F127" s="67">
        <v>8</v>
      </c>
      <c r="G127" s="73"/>
      <c r="H127" s="68"/>
      <c r="I127" s="69"/>
      <c r="J127" s="69"/>
      <c r="K127" s="69"/>
      <c r="L127" s="70"/>
      <c r="M127" s="70"/>
      <c r="N127" s="71"/>
      <c r="O127" s="72">
        <f t="shared" si="18"/>
        <v>0</v>
      </c>
      <c r="P127" s="72">
        <f t="shared" si="19"/>
        <v>0</v>
      </c>
      <c r="Q127" s="72">
        <f t="shared" si="20"/>
        <v>0</v>
      </c>
      <c r="R127" s="72">
        <f t="shared" si="21"/>
        <v>0</v>
      </c>
      <c r="S127" s="72">
        <f t="shared" si="22"/>
        <v>0</v>
      </c>
      <c r="T127" s="72">
        <f t="shared" si="23"/>
        <v>0</v>
      </c>
    </row>
    <row r="128" spans="1:20" ht="26.1" customHeight="1" x14ac:dyDescent="0.25">
      <c r="A128" s="35"/>
      <c r="B128" s="35"/>
      <c r="C128" s="37"/>
      <c r="D128" s="38"/>
      <c r="E128" s="35"/>
      <c r="F128" s="39"/>
      <c r="G128" s="46"/>
      <c r="H128" s="46"/>
      <c r="I128" s="28"/>
      <c r="J128" s="28"/>
      <c r="K128" s="28"/>
      <c r="L128" s="29"/>
      <c r="M128" s="29"/>
      <c r="N128" s="30"/>
      <c r="O128" s="43"/>
      <c r="P128" s="43"/>
      <c r="Q128" s="43"/>
      <c r="R128" s="43"/>
      <c r="S128" s="43"/>
      <c r="T128" s="43"/>
    </row>
    <row r="129" spans="1:20" s="59" customFormat="1" ht="21.75" customHeight="1" thickBot="1" x14ac:dyDescent="0.25">
      <c r="A129" s="58"/>
      <c r="B129" s="47"/>
      <c r="C129" s="49" t="s">
        <v>24</v>
      </c>
      <c r="D129" s="47"/>
      <c r="E129" s="47"/>
      <c r="F129" s="47"/>
      <c r="G129" s="50"/>
      <c r="H129" s="50"/>
      <c r="I129" s="51"/>
      <c r="J129" s="51"/>
      <c r="K129" s="51"/>
      <c r="L129" s="51"/>
      <c r="M129" s="51"/>
      <c r="N129" s="51"/>
      <c r="O129" s="52"/>
      <c r="P129" s="52"/>
      <c r="Q129" s="52"/>
      <c r="R129" s="53">
        <f>SUM(Table4[[#All],[Column18]])</f>
        <v>0</v>
      </c>
      <c r="S129" s="53">
        <f>SUM(Table4[[#All],[Column19]])</f>
        <v>0</v>
      </c>
      <c r="T129" s="53">
        <f>SUM(Table4[[#All],[Column20]])</f>
        <v>0</v>
      </c>
    </row>
    <row r="130" spans="1:20" s="61" customFormat="1" ht="21.75" customHeight="1" thickTop="1" thickBot="1" x14ac:dyDescent="0.25">
      <c r="A130" s="60"/>
      <c r="B130" s="40"/>
      <c r="C130" s="10" t="s">
        <v>25</v>
      </c>
      <c r="D130" s="41"/>
      <c r="E130" s="41"/>
      <c r="F130" s="41"/>
      <c r="G130" s="11"/>
      <c r="H130" s="11"/>
      <c r="I130" s="12"/>
      <c r="J130" s="12"/>
      <c r="K130" s="12"/>
      <c r="L130" s="12"/>
      <c r="M130" s="12"/>
      <c r="N130" s="12"/>
      <c r="O130" s="44"/>
      <c r="P130" s="44"/>
      <c r="Q130" s="44"/>
      <c r="R130" s="54">
        <f>ROUND(R129*0.25,2)</f>
        <v>0</v>
      </c>
      <c r="S130" s="54">
        <f t="shared" ref="S130:T130" si="24">ROUND(S129*0.25,2)</f>
        <v>0</v>
      </c>
      <c r="T130" s="55">
        <f t="shared" si="24"/>
        <v>0</v>
      </c>
    </row>
    <row r="131" spans="1:20" s="61" customFormat="1" ht="21.75" customHeight="1" thickTop="1" x14ac:dyDescent="0.2">
      <c r="A131" s="62"/>
      <c r="B131" s="48"/>
      <c r="C131" s="19" t="s">
        <v>26</v>
      </c>
      <c r="D131" s="42"/>
      <c r="E131" s="42"/>
      <c r="F131" s="42"/>
      <c r="G131" s="20"/>
      <c r="H131" s="20"/>
      <c r="I131" s="21"/>
      <c r="J131" s="21"/>
      <c r="K131" s="21"/>
      <c r="L131" s="21"/>
      <c r="M131" s="21"/>
      <c r="N131" s="21"/>
      <c r="O131" s="45"/>
      <c r="P131" s="45"/>
      <c r="Q131" s="45"/>
      <c r="R131" s="56">
        <f>R129+R130</f>
        <v>0</v>
      </c>
      <c r="S131" s="56">
        <f t="shared" ref="S131:T131" si="25">S129+S130</f>
        <v>0</v>
      </c>
      <c r="T131" s="57">
        <f t="shared" si="25"/>
        <v>0</v>
      </c>
    </row>
    <row r="132" spans="1:20" s="13" customFormat="1" ht="12.75" x14ac:dyDescent="0.2"/>
    <row r="133" spans="1:20" s="14" customFormat="1" ht="15" x14ac:dyDescent="0.25">
      <c r="A133" s="74" t="s">
        <v>27</v>
      </c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 t="s">
        <v>28</v>
      </c>
      <c r="M133" s="74"/>
      <c r="N133" s="74"/>
      <c r="O133" s="74"/>
      <c r="P133" s="74"/>
      <c r="Q133" s="74"/>
      <c r="R133" s="74"/>
      <c r="S133" s="74"/>
      <c r="T133" s="74"/>
    </row>
    <row r="134" spans="1:20" s="14" customFormat="1" ht="15" x14ac:dyDescent="0.25"/>
    <row r="135" spans="1:20" s="14" customFormat="1" ht="33" customHeight="1" x14ac:dyDescent="0.25">
      <c r="A135" s="75"/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</row>
    <row r="136" spans="1:20" s="14" customFormat="1" ht="15" x14ac:dyDescent="0.25">
      <c r="K136" s="15" t="s">
        <v>29</v>
      </c>
    </row>
  </sheetData>
  <sheetProtection password="CC69" sheet="1" objects="1" scenarios="1"/>
  <mergeCells count="26">
    <mergeCell ref="D6:T6"/>
    <mergeCell ref="D7:J7"/>
    <mergeCell ref="F13:F15"/>
    <mergeCell ref="L7:T7"/>
    <mergeCell ref="D8:T8"/>
    <mergeCell ref="A10:T10"/>
    <mergeCell ref="A11:T11"/>
    <mergeCell ref="D1:T1"/>
    <mergeCell ref="D2:T2"/>
    <mergeCell ref="D3:T3"/>
    <mergeCell ref="D4:T4"/>
    <mergeCell ref="D5:T5"/>
    <mergeCell ref="A133:K133"/>
    <mergeCell ref="L133:T133"/>
    <mergeCell ref="A135:K135"/>
    <mergeCell ref="L135:T135"/>
    <mergeCell ref="G13:H14"/>
    <mergeCell ref="I13:K14"/>
    <mergeCell ref="A13:A15"/>
    <mergeCell ref="B13:B15"/>
    <mergeCell ref="C13:C15"/>
    <mergeCell ref="D13:D15"/>
    <mergeCell ref="E13:E15"/>
    <mergeCell ref="L13:N14"/>
    <mergeCell ref="O13:Q14"/>
    <mergeCell ref="R13:T14"/>
  </mergeCells>
  <phoneticPr fontId="0" type="noConversion"/>
  <pageMargins left="7.874015748031496E-2" right="7.874015748031496E-2" top="0.39370078740157483" bottom="0.39370078740157483" header="0.31496062992125984" footer="0.31496062992125984"/>
  <pageSetup paperSize="9" scale="70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Ćorić Deni</cp:lastModifiedBy>
  <cp:lastPrinted>2017-10-27T10:52:37Z</cp:lastPrinted>
  <dcterms:created xsi:type="dcterms:W3CDTF">1996-10-14T23:33:28Z</dcterms:created>
  <dcterms:modified xsi:type="dcterms:W3CDTF">2017-10-30T15:23:48Z</dcterms:modified>
</cp:coreProperties>
</file>